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2120" windowHeight="8700" tabRatio="599" activeTab="0"/>
  </bookViews>
  <sheets>
    <sheet name="ведомственная 3 чтение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'ведомственная 3 чтение'!$13:$13</definedName>
    <definedName name="_xlnm.Print_Area" localSheetId="0">'ведомственная 3 чтение'!$A$5:$R$113</definedName>
  </definedNames>
  <calcPr fullCalcOnLoad="1" fullPrecision="0"/>
</workbook>
</file>

<file path=xl/sharedStrings.xml><?xml version="1.0" encoding="utf-8"?>
<sst xmlns="http://schemas.openxmlformats.org/spreadsheetml/2006/main" count="342" uniqueCount="168">
  <si>
    <t>Дата: 05.09.2006</t>
  </si>
  <si>
    <t>000</t>
  </si>
  <si>
    <t>0000</t>
  </si>
  <si>
    <t>Эк.класс.</t>
  </si>
  <si>
    <t>Сумма на год</t>
  </si>
  <si>
    <t>1 квартал</t>
  </si>
  <si>
    <t>2 квартал</t>
  </si>
  <si>
    <t>3 квартал</t>
  </si>
  <si>
    <t>4 квартал</t>
  </si>
  <si>
    <t>Общегосударственные вопросы</t>
  </si>
  <si>
    <t>Резервные фонды</t>
  </si>
  <si>
    <t>Пенсионное обеспечение</t>
  </si>
  <si>
    <t>Наименование</t>
  </si>
  <si>
    <t>Целевая статья</t>
  </si>
  <si>
    <t>Вид расходов</t>
  </si>
  <si>
    <t>0801</t>
  </si>
  <si>
    <t>Культура</t>
  </si>
  <si>
    <t>000 </t>
  </si>
  <si>
    <t>Физическая культура и спорт</t>
  </si>
  <si>
    <t>Руководство и управление в сфере установленных функций</t>
  </si>
  <si>
    <t> 0102</t>
  </si>
  <si>
    <t> 0104</t>
  </si>
  <si>
    <t>1001</t>
  </si>
  <si>
    <t>1101</t>
  </si>
  <si>
    <t>0100</t>
  </si>
  <si>
    <t>Экономическая классификация</t>
  </si>
  <si>
    <t>0800</t>
  </si>
  <si>
    <t>491 00 00</t>
  </si>
  <si>
    <t>1100</t>
  </si>
  <si>
    <t xml:space="preserve">Ведомство </t>
  </si>
  <si>
    <t>0104</t>
  </si>
  <si>
    <t>Социальная политика</t>
  </si>
  <si>
    <t>1000</t>
  </si>
  <si>
    <t>Всего расходов</t>
  </si>
  <si>
    <t>Раздел, подраздел</t>
  </si>
  <si>
    <t>0111</t>
  </si>
  <si>
    <t>0113</t>
  </si>
  <si>
    <t>Иные межбюджетные трансферты</t>
  </si>
  <si>
    <t>Культура и  кинематография</t>
  </si>
  <si>
    <t>Национальная оборона</t>
  </si>
  <si>
    <t>0200</t>
  </si>
  <si>
    <t>0203</t>
  </si>
  <si>
    <t>540</t>
  </si>
  <si>
    <t>Резервные средства</t>
  </si>
  <si>
    <t>870</t>
  </si>
  <si>
    <t>к муниципальному правовому акту</t>
  </si>
  <si>
    <t>(тыс. руб.)</t>
  </si>
  <si>
    <t>Сумма</t>
  </si>
  <si>
    <t xml:space="preserve">                                                                                 </t>
  </si>
  <si>
    <t>Руководство и управление в сфере установленных функций органов  местного самоуправления</t>
  </si>
  <si>
    <t>Функционирование высшего должностного лица субъекта российской федерации и органа местного самоуправления</t>
  </si>
  <si>
    <t>0102</t>
  </si>
  <si>
    <t xml:space="preserve">Функционирование Правительства Российской Федерации, высших исполнительных органов государственной власти, местных администраций </t>
  </si>
  <si>
    <t>Мобилизационная и вневойсковая подготовка</t>
  </si>
  <si>
    <t>Субвенции</t>
  </si>
  <si>
    <t>Пенсии за выслугу лет муниципальным служащим</t>
  </si>
  <si>
    <t>Расходы на обеспечение деятельности (оказание услуг, выполнение работ) муниципальных учреждений</t>
  </si>
  <si>
    <t>Приложение 12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</si>
  <si>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</si>
  <si>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</si>
  <si>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государственных (муниципальных) органов</t>
  </si>
  <si>
    <t>Публичные нормативные социальные выплаты гражданам</t>
  </si>
  <si>
    <t>310</t>
  </si>
  <si>
    <t>Расходы на выплаты персоналу казенных учреждений</t>
  </si>
  <si>
    <t>110</t>
  </si>
  <si>
    <t>850</t>
  </si>
  <si>
    <t>Подъяпольского сельского поселения</t>
  </si>
  <si>
    <t>Администрация Подъяпольского сельского поселения</t>
  </si>
  <si>
    <t>Глава Подъяпольского сельского поселения</t>
  </si>
  <si>
    <t>Уплата налогов, сборов и иных платежей</t>
  </si>
  <si>
    <t>Резервный фонд администрации Подъяпольского сельского поселения</t>
  </si>
  <si>
    <t>Жилищно-коммунальное хозяйство</t>
  </si>
  <si>
    <t>0500</t>
  </si>
  <si>
    <t>Благоустройство</t>
  </si>
  <si>
    <t>0503</t>
  </si>
  <si>
    <t>0000000000</t>
  </si>
  <si>
    <t xml:space="preserve">Муниципальная программа Подъяпольского сельского поселения "Благоустройство Подъяпольского поселения на 2014-2017 годы" </t>
  </si>
  <si>
    <t>0500000000</t>
  </si>
  <si>
    <t>0510000000</t>
  </si>
  <si>
    <t>0510100000</t>
  </si>
  <si>
    <t>0520000000</t>
  </si>
  <si>
    <t>0520100000</t>
  </si>
  <si>
    <t xml:space="preserve">Муниципальная программа Подъяпольского сельского поселения "Развитие культуры в Подъяпольскм сельском поселении" на 2014-2017 годы." </t>
  </si>
  <si>
    <t>0600000000</t>
  </si>
  <si>
    <t>0610100000</t>
  </si>
  <si>
    <t>0610000000</t>
  </si>
  <si>
    <t>9999910040</t>
  </si>
  <si>
    <t>999910040</t>
  </si>
  <si>
    <t xml:space="preserve">Муниципальная программа "Развитие физической культуры и спорта в Подъяпольском сельском поселении" на 2014-2017 годы . </t>
  </si>
  <si>
    <t>0700000000</t>
  </si>
  <si>
    <t>0710000000</t>
  </si>
  <si>
    <t>Основное мероприятие "Реализация физкультурных и спортивно-массовых мероприятий; участие спортсменов в краевых, межрегиональных и международных физкультурных и спортивных мероприятиях,  приобретение инвентаря и формы"</t>
  </si>
  <si>
    <t>0710100000</t>
  </si>
  <si>
    <t>Распределение бюджетных ассигнований из бюджета Подъяпольского сельского поселения на 2016 год в ведомственной структуре расходов бюджета Подъяпольского сельского поселения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</si>
  <si>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</si>
  <si>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</si>
  <si>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</si>
  <si>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</si>
  <si>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9999910050</t>
  </si>
  <si>
    <t>Процентные платежи по муниципальному долгу</t>
  </si>
  <si>
    <t>Обслуживание муниципального долга</t>
  </si>
  <si>
    <t>710</t>
  </si>
  <si>
    <t>Подпрограмма "Уличное освещение Подъяпольского сельского поселения"</t>
  </si>
  <si>
    <t>Создание условий для уличного освещения Подъяпольского сельского поселения</t>
  </si>
  <si>
    <t>0510120010</t>
  </si>
  <si>
    <t>Подпрограмма "Благоустройство территории Подъяпольского сельского поселения"</t>
  </si>
  <si>
    <t>Основное мероприятие "Прочие мероприятия по благоустройству Подъяпольского сельского поселения</t>
  </si>
  <si>
    <t>Реализация мероприятий по благоустройству территории Подъяпольского сельского поселения</t>
  </si>
  <si>
    <t xml:space="preserve"> Подпрограмма "Развитие культуры"</t>
  </si>
  <si>
    <t>Межбюджетные трансферты  в бюджет Шкотовского муниципального района на осуществление части полномочий местного значения Подъяпольского сельского поселения в соответствии с заключенными соглашениями"</t>
  </si>
  <si>
    <t>0610104010</t>
  </si>
  <si>
    <t>Подпрограмма  "Развитие физической культуры и спорта"</t>
  </si>
  <si>
    <t>Реализация физкультурных и спортивно-массовых мероприятий; участие спортсменов в краевых, межрегиональных и международных физкультурных и спортивных мероприятиях,  приобретение инвентаря и формы</t>
  </si>
  <si>
    <t>Муниципальная программа "Организация первичного воинского учета на территории Подъяпольского сельского поселения на период 2016-2018 годы"</t>
  </si>
  <si>
    <t>0800000000</t>
  </si>
  <si>
    <t>Подпрограмма "Организация первичного воинского учета"</t>
  </si>
  <si>
    <t>0810000000</t>
  </si>
  <si>
    <t xml:space="preserve"> Основное мероприятие "Субвенции на осуществление первичного воинского учета на территориях, где отсутствуют военные комиссариаты" </t>
  </si>
  <si>
    <t>0810151180</t>
  </si>
  <si>
    <t>Муниципальная программа "Обеспечение доступным жильем и качественными услугами жилищно-коммунального хозяйства населения Подъяпольского сельского поселения на 2014-2017 годы"</t>
  </si>
  <si>
    <t>0400000000</t>
  </si>
  <si>
    <t>Подпрограмма "Жилищное хозяйство"</t>
  </si>
  <si>
    <t>0501</t>
  </si>
  <si>
    <t>0410000000</t>
  </si>
  <si>
    <t>Основное мероприятие "Мероприятия в области жилищного хозяйтва"</t>
  </si>
  <si>
    <t>0410100000</t>
  </si>
  <si>
    <t>Подпрограмма "Коммунальное хозяйство"</t>
  </si>
  <si>
    <t>0502</t>
  </si>
  <si>
    <t>0420000000</t>
  </si>
  <si>
    <t>Основное мероприятие "Мероприятия в области коммунального хозяйтва"</t>
  </si>
  <si>
    <t>0420100000</t>
  </si>
  <si>
    <t>Реализация мероприятий в области жилищного хозяйства</t>
  </si>
  <si>
    <t>0410120040</t>
  </si>
  <si>
    <t>Реализация мероприятий в области коммунального  хозяйства</t>
  </si>
  <si>
    <t>0420120050</t>
  </si>
  <si>
    <t>Основное мероприятие "Содержание  уличного освещения "</t>
  </si>
  <si>
    <t>Подпрограмма "Организация и содержание мест захоронения"</t>
  </si>
  <si>
    <t>Основное мероприятие "Мероприятия по организации и содержанию мест захоронения"</t>
  </si>
  <si>
    <t>Реализация мероприятий по организации и содержанию мест захоронения</t>
  </si>
  <si>
    <t>0520120060</t>
  </si>
  <si>
    <t>Основное мероприятие "Организация деятельности по сбору ТБО"</t>
  </si>
  <si>
    <t>0530200000</t>
  </si>
  <si>
    <t>Реализация мероприятий по сбору ТБО</t>
  </si>
  <si>
    <t>0530220070</t>
  </si>
  <si>
    <t xml:space="preserve">Основное мероприятие "Обеспечение деятельности "Культурно досугового центра" </t>
  </si>
  <si>
    <t>0710120080</t>
  </si>
  <si>
    <t>0530000000</t>
  </si>
  <si>
    <t>0530100000</t>
  </si>
  <si>
    <t>0530120020</t>
  </si>
  <si>
    <t>0300000000</t>
  </si>
  <si>
    <t>Муниципальная программа "Противодействие коррупции на территории Подъяпольского сельского поселения на 2015-2017 годы"</t>
  </si>
  <si>
    <t>Подпрограмма "Противодействие коррупции"</t>
  </si>
  <si>
    <t>0310100000</t>
  </si>
  <si>
    <t>0310000000</t>
  </si>
  <si>
    <t>Основное мероприятие"Противодействие коррупции"</t>
  </si>
  <si>
    <t>Реализация мероприятий по противодействию коррупции</t>
  </si>
  <si>
    <t>0310120030</t>
  </si>
  <si>
    <t xml:space="preserve">                      к муниципальному  правовому акту</t>
  </si>
  <si>
    <t xml:space="preserve">                 Подъяпольского сельского поселения</t>
  </si>
  <si>
    <t>от  25.12.2015 г. № 15 -МПА</t>
  </si>
  <si>
    <t>Основное мероприятие "Переселение граждан из аварийного жилищного фонда Подъяпольского сельского поселения"</t>
  </si>
  <si>
    <t>0410200000</t>
  </si>
  <si>
    <t>Реализация  мероприятий по переселению граждан из аварийного жилищного фонда Подъяпольского сельского поселения</t>
  </si>
  <si>
    <t>Приложение № 4</t>
  </si>
  <si>
    <t>120</t>
  </si>
  <si>
    <t>0410209602</t>
  </si>
  <si>
    <t>412</t>
  </si>
  <si>
    <t>от 26.10.2016 г. № 24-МПА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</si>
</sst>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[$-FC19]d\ mmmm\ yyyy\ &quot;г.&quot;"/>
    <numFmt numFmtId="169" formatCode="0.000"/>
    <numFmt numFmtId="170" formatCode="0.0"/>
    <numFmt numFmtId="171" formatCode="0.0000"/>
    <numFmt numFmtId="172" formatCode="0.00000"/>
    <numFmt numFmtId="173" formatCode="0.000000"/>
    <numFmt numFmtId="174" formatCode="0.0000000"/>
    <numFmt numFmtId="175" formatCode="_-* #,##0.000_р_._-;\-* #,##0.000_р_._-;_-* &quot;-&quot;??_р_._-;_-@_-"/>
    <numFmt numFmtId="176" formatCode="0.00000000"/>
    <numFmt numFmtId="177" formatCode="_-* #,##0.000_р_._-;\-* #,##0.000_р_._-;_-* &quot;-&quot;?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_р_._-;\-* #,##0.00000_р_._-;_-* &quot;-&quot;?????_р_._-;_-@_-"/>
    <numFmt numFmtId="181" formatCode="[$€-2]\ ###,000_);[Red]\([$€-2]\ ###,000\)"/>
    <numFmt numFmtId="182" formatCode="#,##0.00_р_.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vertical="top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Fill="1" applyAlignment="1">
      <alignment/>
    </xf>
    <xf numFmtId="2" fontId="8" fillId="0" borderId="0" xfId="0" applyNumberFormat="1" applyFont="1" applyAlignment="1">
      <alignment vertical="top"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9" fontId="7" fillId="2" borderId="0" xfId="0" applyNumberFormat="1" applyFont="1" applyFill="1" applyBorder="1" applyAlignment="1">
      <alignment horizontal="center" vertical="center"/>
    </xf>
    <xf numFmtId="169" fontId="9" fillId="0" borderId="0" xfId="0" applyNumberFormat="1" applyFont="1" applyBorder="1" applyAlignment="1">
      <alignment horizontal="center" vertical="center"/>
    </xf>
    <xf numFmtId="169" fontId="9" fillId="2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169" fontId="9" fillId="2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9" fontId="7" fillId="2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 vertical="center" shrinkToFit="1"/>
    </xf>
    <xf numFmtId="169" fontId="3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shrinkToFit="1"/>
    </xf>
    <xf numFmtId="4" fontId="6" fillId="5" borderId="1" xfId="0" applyNumberFormat="1" applyFont="1" applyFill="1" applyBorder="1" applyAlignment="1">
      <alignment horizontal="center" vertical="center" shrinkToFit="1"/>
    </xf>
    <xf numFmtId="0" fontId="3" fillId="2" borderId="1" xfId="18" applyFont="1" applyFill="1" applyBorder="1" applyAlignment="1">
      <alignment vertical="top" wrapText="1"/>
      <protection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/>
    </xf>
    <xf numFmtId="16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2" borderId="1" xfId="18" applyFont="1" applyFill="1" applyBorder="1" applyAlignment="1">
      <alignment horizontal="left" vertical="center" wrapText="1"/>
      <protection/>
    </xf>
    <xf numFmtId="0" fontId="6" fillId="4" borderId="1" xfId="0" applyFont="1" applyFill="1" applyBorder="1" applyAlignment="1">
      <alignment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shrinkToFit="1"/>
    </xf>
    <xf numFmtId="4" fontId="6" fillId="4" borderId="1" xfId="0" applyNumberFormat="1" applyFont="1" applyFill="1" applyBorder="1" applyAlignment="1">
      <alignment horizontal="center" vertical="center" shrinkToFit="1"/>
    </xf>
    <xf numFmtId="49" fontId="6" fillId="4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shrinkToFit="1"/>
    </xf>
    <xf numFmtId="4" fontId="6" fillId="2" borderId="1" xfId="0" applyNumberFormat="1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169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shrinkToFit="1"/>
    </xf>
    <xf numFmtId="175" fontId="3" fillId="0" borderId="1" xfId="21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49" fontId="6" fillId="5" borderId="1" xfId="0" applyNumberFormat="1" applyFont="1" applyFill="1" applyBorder="1" applyAlignment="1">
      <alignment horizontal="center" vertical="center" shrinkToFit="1"/>
    </xf>
    <xf numFmtId="49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169" fontId="6" fillId="2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169" fontId="6" fillId="4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69" fontId="1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49" fontId="12" fillId="6" borderId="1" xfId="0" applyNumberFormat="1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shrinkToFit="1"/>
    </xf>
    <xf numFmtId="4" fontId="6" fillId="6" borderId="1" xfId="0" applyNumberFormat="1" applyFont="1" applyFill="1" applyBorder="1" applyAlignment="1">
      <alignment horizontal="center" vertical="center" shrinkToFit="1"/>
    </xf>
    <xf numFmtId="49" fontId="6" fillId="6" borderId="1" xfId="0" applyNumberFormat="1" applyFont="1" applyFill="1" applyBorder="1" applyAlignment="1">
      <alignment horizontal="center" vertical="center"/>
    </xf>
    <xf numFmtId="171" fontId="6" fillId="6" borderId="1" xfId="0" applyNumberFormat="1" applyFont="1" applyFill="1" applyBorder="1" applyAlignment="1">
      <alignment horizontal="center" vertical="center"/>
    </xf>
    <xf numFmtId="175" fontId="3" fillId="0" borderId="1" xfId="21" applyNumberFormat="1" applyFont="1" applyFill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shrinkToFit="1"/>
    </xf>
    <xf numFmtId="4" fontId="3" fillId="0" borderId="1" xfId="0" applyNumberFormat="1" applyFont="1" applyFill="1" applyBorder="1" applyAlignment="1">
      <alignment horizontal="center" vertical="center" shrinkToFit="1"/>
    </xf>
    <xf numFmtId="4" fontId="3" fillId="5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/>
    </xf>
    <xf numFmtId="169" fontId="11" fillId="2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2" borderId="1" xfId="18" applyFont="1" applyFill="1" applyBorder="1" applyAlignment="1">
      <alignment vertical="top" wrapText="1"/>
      <protection/>
    </xf>
    <xf numFmtId="0" fontId="6" fillId="2" borderId="1" xfId="18" applyFont="1" applyFill="1" applyBorder="1" applyAlignment="1">
      <alignment vertical="top" wrapText="1"/>
      <protection/>
    </xf>
    <xf numFmtId="0" fontId="14" fillId="2" borderId="1" xfId="18" applyFont="1" applyFill="1" applyBorder="1" applyAlignment="1">
      <alignment horizontal="left" vertical="center" wrapText="1"/>
      <protection/>
    </xf>
    <xf numFmtId="49" fontId="12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3" fillId="2" borderId="1" xfId="18" applyFont="1" applyFill="1" applyBorder="1" applyAlignment="1">
      <alignment horizontal="left" vertical="center" wrapText="1"/>
      <protection/>
    </xf>
    <xf numFmtId="169" fontId="9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2" fontId="3" fillId="0" borderId="0" xfId="0" applyNumberFormat="1" applyFont="1" applyAlignment="1">
      <alignment horizontal="right" vertical="top"/>
    </xf>
    <xf numFmtId="182" fontId="3" fillId="0" borderId="1" xfId="21" applyNumberFormat="1" applyFont="1" applyFill="1" applyBorder="1" applyAlignment="1">
      <alignment vertical="center"/>
    </xf>
    <xf numFmtId="2" fontId="3" fillId="0" borderId="0" xfId="0" applyNumberFormat="1" applyFont="1" applyAlignment="1">
      <alignment vertical="top"/>
    </xf>
    <xf numFmtId="0" fontId="3" fillId="0" borderId="0" xfId="0" applyFont="1" applyAlignment="1">
      <alignment/>
    </xf>
    <xf numFmtId="2" fontId="6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</cellXfs>
  <cellStyles count="9">
    <cellStyle name="Normal" xfId="0"/>
    <cellStyle name="Hyperlink" xfId="15"/>
    <cellStyle name="Currency" xfId="16"/>
    <cellStyle name="Currency [0]" xfId="17"/>
    <cellStyle name="Обычный_Приложение 6, 7 раздел подраздел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5"/>
  <sheetViews>
    <sheetView showGridLines="0" tabSelected="1" zoomScale="75" zoomScaleNormal="75" zoomScaleSheetLayoutView="55" workbookViewId="0" topLeftCell="A1">
      <selection activeCell="E4" sqref="E4:P4"/>
    </sheetView>
  </sheetViews>
  <sheetFormatPr defaultColWidth="9.00390625" defaultRowHeight="12.75" outlineLevelRow="5"/>
  <cols>
    <col min="1" max="1" width="56.875" style="6" customWidth="1"/>
    <col min="2" max="2" width="14.625" style="6" customWidth="1"/>
    <col min="3" max="3" width="15.00390625" style="0" customWidth="1"/>
    <col min="4" max="4" width="15.75390625" style="0" customWidth="1"/>
    <col min="5" max="5" width="13.125" style="0" customWidth="1"/>
    <col min="6" max="6" width="9.375" style="0" hidden="1" customWidth="1"/>
    <col min="7" max="7" width="11.125" style="0" hidden="1" customWidth="1"/>
    <col min="8" max="8" width="11.75390625" style="1" hidden="1" customWidth="1"/>
    <col min="9" max="13" width="11.75390625" style="0" hidden="1" customWidth="1"/>
    <col min="14" max="14" width="3.00390625" style="0" hidden="1" customWidth="1"/>
    <col min="15" max="15" width="3.875" style="0" hidden="1" customWidth="1"/>
    <col min="16" max="16" width="18.25390625" style="7" customWidth="1"/>
    <col min="17" max="17" width="0.2421875" style="0" hidden="1" customWidth="1"/>
    <col min="18" max="18" width="2.75390625" style="0" hidden="1" customWidth="1"/>
    <col min="19" max="21" width="8.875" style="0" hidden="1" customWidth="1"/>
  </cols>
  <sheetData>
    <row r="1" spans="4:16" ht="15.75">
      <c r="D1" s="2"/>
      <c r="E1" s="2"/>
      <c r="F1" s="2"/>
      <c r="G1" s="2"/>
      <c r="H1" s="131"/>
      <c r="I1" s="2"/>
      <c r="J1" s="2"/>
      <c r="K1" s="2"/>
      <c r="L1" s="2"/>
      <c r="M1" s="2"/>
      <c r="N1" s="2"/>
      <c r="O1" s="2"/>
      <c r="P1" s="132" t="s">
        <v>163</v>
      </c>
    </row>
    <row r="2" spans="4:16" ht="15.75">
      <c r="D2" s="134" t="s">
        <v>157</v>
      </c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4:16" ht="15.75">
      <c r="D3" s="134" t="s">
        <v>158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4:16" ht="15.75">
      <c r="D4" s="2"/>
      <c r="E4" s="134" t="s">
        <v>167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8" ht="15.75">
      <c r="A5" s="8"/>
      <c r="B5" s="8"/>
      <c r="C5" s="92"/>
      <c r="D5" s="93"/>
      <c r="E5" s="93"/>
      <c r="F5" s="93"/>
      <c r="G5" s="93"/>
      <c r="H5" s="92"/>
      <c r="I5" s="92"/>
      <c r="J5" s="92"/>
      <c r="K5" s="92"/>
      <c r="L5" s="92"/>
      <c r="M5" s="92"/>
      <c r="N5" s="92"/>
      <c r="O5" s="92"/>
      <c r="P5" s="92"/>
      <c r="Q5" s="93"/>
      <c r="R5" s="93"/>
    </row>
    <row r="6" spans="1:18" ht="20.25" customHeight="1">
      <c r="A6" s="8"/>
      <c r="B6" s="8"/>
      <c r="C6" s="16"/>
      <c r="D6" s="137" t="s">
        <v>57</v>
      </c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</row>
    <row r="7" spans="1:18" ht="15.75" customHeight="1">
      <c r="A7" s="8"/>
      <c r="B7" s="8"/>
      <c r="C7" s="16"/>
      <c r="D7" s="137" t="s">
        <v>45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</row>
    <row r="8" spans="1:18" ht="20.25" customHeight="1">
      <c r="A8" s="8"/>
      <c r="B8" s="8"/>
      <c r="C8" s="137" t="s">
        <v>66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</row>
    <row r="9" spans="1:18" s="2" customFormat="1" ht="18.75" customHeight="1">
      <c r="A9" s="17"/>
      <c r="B9" s="17"/>
      <c r="C9" s="138" t="s">
        <v>159</v>
      </c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</row>
    <row r="10" spans="1:18" s="3" customFormat="1" ht="57.75" customHeight="1">
      <c r="A10" s="136" t="s">
        <v>93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</row>
    <row r="11" spans="1:18" s="3" customFormat="1" ht="20.25" customHeight="1">
      <c r="A11" s="10"/>
      <c r="B11" s="10"/>
      <c r="C11" s="10"/>
      <c r="D11" s="10"/>
      <c r="E11" s="10"/>
      <c r="F11" s="10"/>
      <c r="G11" s="10"/>
      <c r="H11" s="11"/>
      <c r="I11" s="10"/>
      <c r="J11" s="10"/>
      <c r="K11" s="10"/>
      <c r="L11" s="10"/>
      <c r="M11" s="10"/>
      <c r="N11" s="12" t="s">
        <v>0</v>
      </c>
      <c r="O11" s="12"/>
      <c r="P11" s="2" t="s">
        <v>46</v>
      </c>
      <c r="Q11" s="9"/>
      <c r="R11" s="9"/>
    </row>
    <row r="12" spans="1:24" s="3" customFormat="1" ht="67.5" customHeight="1">
      <c r="A12" s="27" t="s">
        <v>12</v>
      </c>
      <c r="B12" s="27" t="s">
        <v>29</v>
      </c>
      <c r="C12" s="27" t="s">
        <v>34</v>
      </c>
      <c r="D12" s="27" t="s">
        <v>13</v>
      </c>
      <c r="E12" s="27" t="s">
        <v>14</v>
      </c>
      <c r="F12" s="27" t="s">
        <v>3</v>
      </c>
      <c r="G12" s="28"/>
      <c r="H12" s="29" t="s">
        <v>4</v>
      </c>
      <c r="I12" s="27" t="s">
        <v>5</v>
      </c>
      <c r="J12" s="27" t="s">
        <v>6</v>
      </c>
      <c r="K12" s="28"/>
      <c r="L12" s="27" t="s">
        <v>7</v>
      </c>
      <c r="M12" s="28"/>
      <c r="N12" s="27" t="s">
        <v>8</v>
      </c>
      <c r="O12" s="30" t="s">
        <v>25</v>
      </c>
      <c r="P12" s="91" t="s">
        <v>47</v>
      </c>
      <c r="Q12" s="18"/>
      <c r="R12" s="18"/>
      <c r="X12" s="3" t="s">
        <v>48</v>
      </c>
    </row>
    <row r="13" spans="1:18" s="3" customFormat="1" ht="15" customHeight="1">
      <c r="A13" s="27">
        <v>1</v>
      </c>
      <c r="B13" s="27">
        <v>2</v>
      </c>
      <c r="C13" s="27">
        <v>3</v>
      </c>
      <c r="D13" s="27">
        <v>4</v>
      </c>
      <c r="E13" s="27">
        <v>5</v>
      </c>
      <c r="F13" s="27"/>
      <c r="G13" s="28"/>
      <c r="H13" s="29"/>
      <c r="I13" s="27"/>
      <c r="J13" s="27"/>
      <c r="K13" s="28"/>
      <c r="L13" s="27"/>
      <c r="M13" s="28"/>
      <c r="N13" s="27"/>
      <c r="O13" s="31"/>
      <c r="P13" s="32">
        <v>6</v>
      </c>
      <c r="Q13" s="19"/>
      <c r="R13" s="19"/>
    </row>
    <row r="14" spans="1:18" s="4" customFormat="1" ht="30.75" customHeight="1" outlineLevel="5">
      <c r="A14" s="52" t="s">
        <v>67</v>
      </c>
      <c r="B14" s="33">
        <v>922</v>
      </c>
      <c r="C14" s="53" t="s">
        <v>2</v>
      </c>
      <c r="D14" s="53" t="s">
        <v>75</v>
      </c>
      <c r="E14" s="53" t="s">
        <v>1</v>
      </c>
      <c r="F14" s="54"/>
      <c r="G14" s="55"/>
      <c r="H14" s="56"/>
      <c r="I14" s="56"/>
      <c r="J14" s="56"/>
      <c r="K14" s="56"/>
      <c r="L14" s="56"/>
      <c r="M14" s="56"/>
      <c r="N14" s="56"/>
      <c r="O14" s="57"/>
      <c r="P14" s="90">
        <f>SUM(P15+P36+P42+P72+P79+P83+P90)</f>
        <v>5962.167</v>
      </c>
      <c r="Q14" s="26"/>
      <c r="R14" s="20"/>
    </row>
    <row r="15" spans="1:18" s="4" customFormat="1" ht="24.75" customHeight="1">
      <c r="A15" s="58" t="s">
        <v>9</v>
      </c>
      <c r="B15" s="59">
        <v>922</v>
      </c>
      <c r="C15" s="60" t="s">
        <v>24</v>
      </c>
      <c r="D15" s="60" t="s">
        <v>75</v>
      </c>
      <c r="E15" s="59" t="s">
        <v>17</v>
      </c>
      <c r="F15" s="59"/>
      <c r="G15" s="61"/>
      <c r="H15" s="62"/>
      <c r="I15" s="62"/>
      <c r="J15" s="62"/>
      <c r="K15" s="62"/>
      <c r="L15" s="62"/>
      <c r="M15" s="62"/>
      <c r="N15" s="62"/>
      <c r="O15" s="61" t="s">
        <v>1</v>
      </c>
      <c r="P15" s="83">
        <f>SUM(P16+P19+P28+P31)</f>
        <v>4246.556</v>
      </c>
      <c r="Q15" s="20"/>
      <c r="R15" s="23"/>
    </row>
    <row r="16" spans="1:18" s="3" customFormat="1" ht="50.25" customHeight="1">
      <c r="A16" s="69" t="s">
        <v>50</v>
      </c>
      <c r="B16" s="41">
        <v>922</v>
      </c>
      <c r="C16" s="70" t="s">
        <v>51</v>
      </c>
      <c r="D16" s="70" t="s">
        <v>75</v>
      </c>
      <c r="E16" s="36" t="s">
        <v>17</v>
      </c>
      <c r="F16" s="41"/>
      <c r="G16" s="39"/>
      <c r="H16" s="71"/>
      <c r="I16" s="71"/>
      <c r="J16" s="71"/>
      <c r="K16" s="71"/>
      <c r="L16" s="71"/>
      <c r="M16" s="71"/>
      <c r="N16" s="71"/>
      <c r="O16" s="39"/>
      <c r="P16" s="65">
        <f>SUM(P17)</f>
        <v>870</v>
      </c>
      <c r="Q16" s="22"/>
      <c r="R16" s="21"/>
    </row>
    <row r="17" spans="1:18" s="3" customFormat="1" ht="15.75" outlineLevel="5">
      <c r="A17" s="63" t="s">
        <v>68</v>
      </c>
      <c r="B17" s="41">
        <v>922</v>
      </c>
      <c r="C17" s="36" t="s">
        <v>20</v>
      </c>
      <c r="D17" s="36">
        <v>9999910010</v>
      </c>
      <c r="E17" s="36" t="s">
        <v>17</v>
      </c>
      <c r="F17" s="36"/>
      <c r="G17" s="38"/>
      <c r="H17" s="42"/>
      <c r="I17" s="43"/>
      <c r="J17" s="43"/>
      <c r="K17" s="43"/>
      <c r="L17" s="43"/>
      <c r="M17" s="43"/>
      <c r="N17" s="43"/>
      <c r="O17" s="61" t="s">
        <v>1</v>
      </c>
      <c r="P17" s="65">
        <f>SUM(P18)</f>
        <v>870</v>
      </c>
      <c r="Q17" s="21"/>
      <c r="R17" s="21"/>
    </row>
    <row r="18" spans="1:18" s="3" customFormat="1" ht="33" customHeight="1" outlineLevel="5">
      <c r="A18" s="35" t="s">
        <v>60</v>
      </c>
      <c r="B18" s="41">
        <v>922</v>
      </c>
      <c r="C18" s="36" t="s">
        <v>20</v>
      </c>
      <c r="D18" s="36">
        <v>9999910010</v>
      </c>
      <c r="E18" s="46">
        <v>120</v>
      </c>
      <c r="F18" s="46"/>
      <c r="G18" s="47"/>
      <c r="H18" s="42"/>
      <c r="I18" s="42"/>
      <c r="J18" s="42"/>
      <c r="K18" s="42"/>
      <c r="L18" s="42"/>
      <c r="M18" s="42"/>
      <c r="N18" s="42"/>
      <c r="O18" s="67" t="s">
        <v>1</v>
      </c>
      <c r="P18" s="65">
        <v>870</v>
      </c>
      <c r="Q18" s="21"/>
      <c r="R18" s="21"/>
    </row>
    <row r="19" spans="1:18" s="4" customFormat="1" ht="53.25" customHeight="1" outlineLevel="5">
      <c r="A19" s="127" t="s">
        <v>52</v>
      </c>
      <c r="B19" s="59">
        <v>922</v>
      </c>
      <c r="C19" s="125" t="s">
        <v>30</v>
      </c>
      <c r="D19" s="60" t="s">
        <v>75</v>
      </c>
      <c r="E19" s="125" t="s">
        <v>1</v>
      </c>
      <c r="F19" s="128"/>
      <c r="G19" s="67"/>
      <c r="H19" s="42"/>
      <c r="I19" s="42"/>
      <c r="J19" s="42"/>
      <c r="K19" s="42"/>
      <c r="L19" s="42"/>
      <c r="M19" s="42"/>
      <c r="N19" s="42"/>
      <c r="O19" s="67"/>
      <c r="P19" s="77">
        <f>SUM(P20+P23)</f>
        <v>1000</v>
      </c>
      <c r="Q19" s="23"/>
      <c r="R19" s="23"/>
    </row>
    <row r="20" spans="1:18" s="3" customFormat="1" ht="35.25" customHeight="1" outlineLevel="2">
      <c r="A20" s="35" t="s">
        <v>49</v>
      </c>
      <c r="B20" s="41">
        <v>922</v>
      </c>
      <c r="C20" s="37" t="s">
        <v>30</v>
      </c>
      <c r="D20" s="36">
        <v>9999910020</v>
      </c>
      <c r="E20" s="37" t="s">
        <v>1</v>
      </c>
      <c r="F20" s="38"/>
      <c r="G20" s="38"/>
      <c r="H20" s="42"/>
      <c r="I20" s="43"/>
      <c r="J20" s="43"/>
      <c r="K20" s="43"/>
      <c r="L20" s="43"/>
      <c r="M20" s="43"/>
      <c r="N20" s="43"/>
      <c r="O20" s="39"/>
      <c r="P20" s="49">
        <f>SUM(P21:P22)</f>
        <v>1000</v>
      </c>
      <c r="Q20" s="19"/>
      <c r="R20" s="21"/>
    </row>
    <row r="21" spans="1:18" s="3" customFormat="1" ht="30" customHeight="1" outlineLevel="5">
      <c r="A21" s="35" t="s">
        <v>60</v>
      </c>
      <c r="B21" s="41">
        <v>922</v>
      </c>
      <c r="C21" s="36" t="s">
        <v>21</v>
      </c>
      <c r="D21" s="36">
        <v>9999910020</v>
      </c>
      <c r="E21" s="46">
        <v>120</v>
      </c>
      <c r="F21" s="47"/>
      <c r="G21" s="47"/>
      <c r="H21" s="42"/>
      <c r="I21" s="42"/>
      <c r="J21" s="42"/>
      <c r="K21" s="42"/>
      <c r="L21" s="42"/>
      <c r="M21" s="42"/>
      <c r="N21" s="42"/>
      <c r="O21" s="47" t="s">
        <v>1</v>
      </c>
      <c r="P21" s="68">
        <v>920</v>
      </c>
      <c r="Q21" s="21"/>
      <c r="R21" s="21"/>
    </row>
    <row r="22" spans="1:18" s="3" customFormat="1" ht="30" customHeight="1" outlineLevel="5">
      <c r="A22" s="51" t="s">
        <v>69</v>
      </c>
      <c r="B22" s="41">
        <v>922</v>
      </c>
      <c r="C22" s="36" t="s">
        <v>21</v>
      </c>
      <c r="D22" s="36">
        <v>9999910020</v>
      </c>
      <c r="E22" s="46">
        <v>850</v>
      </c>
      <c r="F22" s="47"/>
      <c r="G22" s="47"/>
      <c r="H22" s="42"/>
      <c r="I22" s="42"/>
      <c r="J22" s="42"/>
      <c r="K22" s="42"/>
      <c r="L22" s="42"/>
      <c r="M22" s="42"/>
      <c r="N22" s="42"/>
      <c r="O22" s="47"/>
      <c r="P22" s="102">
        <v>80</v>
      </c>
      <c r="Q22" s="19"/>
      <c r="R22" s="21"/>
    </row>
    <row r="23" spans="1:18" s="3" customFormat="1" ht="50.25" customHeight="1" outlineLevel="5">
      <c r="A23" s="124" t="s">
        <v>150</v>
      </c>
      <c r="B23" s="41">
        <v>922</v>
      </c>
      <c r="C23" s="36">
        <v>104</v>
      </c>
      <c r="D23" s="37" t="s">
        <v>149</v>
      </c>
      <c r="E23" s="45" t="s">
        <v>1</v>
      </c>
      <c r="F23" s="47"/>
      <c r="G23" s="47"/>
      <c r="H23" s="42"/>
      <c r="I23" s="42"/>
      <c r="J23" s="42"/>
      <c r="K23" s="42"/>
      <c r="L23" s="42"/>
      <c r="M23" s="42"/>
      <c r="N23" s="42"/>
      <c r="O23" s="47"/>
      <c r="P23" s="133">
        <v>0</v>
      </c>
      <c r="Q23" s="19"/>
      <c r="R23" s="21"/>
    </row>
    <row r="24" spans="1:18" s="3" customFormat="1" ht="32.25" customHeight="1" outlineLevel="5">
      <c r="A24" s="124" t="s">
        <v>151</v>
      </c>
      <c r="B24" s="41">
        <v>922</v>
      </c>
      <c r="C24" s="36">
        <v>104</v>
      </c>
      <c r="D24" s="37" t="s">
        <v>153</v>
      </c>
      <c r="E24" s="45" t="s">
        <v>1</v>
      </c>
      <c r="F24" s="47"/>
      <c r="G24" s="47"/>
      <c r="H24" s="42"/>
      <c r="I24" s="42"/>
      <c r="J24" s="42"/>
      <c r="K24" s="42"/>
      <c r="L24" s="42"/>
      <c r="M24" s="42"/>
      <c r="N24" s="42"/>
      <c r="O24" s="47"/>
      <c r="P24" s="133">
        <v>0</v>
      </c>
      <c r="Q24" s="19"/>
      <c r="R24" s="21"/>
    </row>
    <row r="25" spans="1:18" s="3" customFormat="1" ht="32.25" customHeight="1" outlineLevel="5">
      <c r="A25" s="129" t="s">
        <v>154</v>
      </c>
      <c r="B25" s="41">
        <v>922</v>
      </c>
      <c r="C25" s="36">
        <v>104</v>
      </c>
      <c r="D25" s="37" t="s">
        <v>152</v>
      </c>
      <c r="E25" s="45" t="s">
        <v>1</v>
      </c>
      <c r="F25" s="47"/>
      <c r="G25" s="47"/>
      <c r="H25" s="42"/>
      <c r="I25" s="42"/>
      <c r="J25" s="42"/>
      <c r="K25" s="42"/>
      <c r="L25" s="42"/>
      <c r="M25" s="42"/>
      <c r="N25" s="42"/>
      <c r="O25" s="47"/>
      <c r="P25" s="133">
        <v>0</v>
      </c>
      <c r="Q25" s="19"/>
      <c r="R25" s="21"/>
    </row>
    <row r="26" spans="1:18" s="3" customFormat="1" ht="32.25" customHeight="1" outlineLevel="5">
      <c r="A26" s="129" t="s">
        <v>155</v>
      </c>
      <c r="B26" s="41">
        <v>922</v>
      </c>
      <c r="C26" s="36">
        <v>104</v>
      </c>
      <c r="D26" s="37" t="s">
        <v>156</v>
      </c>
      <c r="E26" s="45" t="s">
        <v>1</v>
      </c>
      <c r="F26" s="47"/>
      <c r="G26" s="47"/>
      <c r="H26" s="42"/>
      <c r="I26" s="42"/>
      <c r="J26" s="42"/>
      <c r="K26" s="42"/>
      <c r="L26" s="42"/>
      <c r="M26" s="42"/>
      <c r="N26" s="42"/>
      <c r="O26" s="47"/>
      <c r="P26" s="133">
        <v>0</v>
      </c>
      <c r="Q26" s="19"/>
      <c r="R26" s="21"/>
    </row>
    <row r="27" spans="1:18" s="3" customFormat="1" ht="32.25" customHeight="1" outlineLevel="5">
      <c r="A27" s="129" t="s">
        <v>58</v>
      </c>
      <c r="B27" s="41">
        <v>922</v>
      </c>
      <c r="C27" s="36">
        <v>104</v>
      </c>
      <c r="D27" s="37" t="s">
        <v>156</v>
      </c>
      <c r="E27" s="45" t="s">
        <v>59</v>
      </c>
      <c r="F27" s="47"/>
      <c r="G27" s="47"/>
      <c r="H27" s="42"/>
      <c r="I27" s="42"/>
      <c r="J27" s="42"/>
      <c r="K27" s="42"/>
      <c r="L27" s="42"/>
      <c r="M27" s="42"/>
      <c r="N27" s="42"/>
      <c r="O27" s="47"/>
      <c r="P27" s="133">
        <v>0</v>
      </c>
      <c r="Q27" s="19"/>
      <c r="R27" s="21"/>
    </row>
    <row r="28" spans="1:18" s="4" customFormat="1" ht="15.75" outlineLevel="1">
      <c r="A28" s="79" t="s">
        <v>10</v>
      </c>
      <c r="B28" s="59">
        <v>922</v>
      </c>
      <c r="C28" s="125" t="s">
        <v>35</v>
      </c>
      <c r="D28" s="60" t="s">
        <v>75</v>
      </c>
      <c r="E28" s="125" t="s">
        <v>1</v>
      </c>
      <c r="F28" s="74" t="s">
        <v>1</v>
      </c>
      <c r="G28" s="74" t="s">
        <v>2</v>
      </c>
      <c r="H28" s="42">
        <v>220000000</v>
      </c>
      <c r="I28" s="43">
        <v>220000000</v>
      </c>
      <c r="J28" s="43">
        <v>0</v>
      </c>
      <c r="K28" s="43">
        <v>220000000</v>
      </c>
      <c r="L28" s="43">
        <v>0</v>
      </c>
      <c r="M28" s="43">
        <v>220000000</v>
      </c>
      <c r="N28" s="43">
        <v>0</v>
      </c>
      <c r="O28" s="61" t="s">
        <v>1</v>
      </c>
      <c r="P28" s="126">
        <v>0</v>
      </c>
      <c r="Q28" s="23"/>
      <c r="R28" s="23"/>
    </row>
    <row r="29" spans="1:18" s="3" customFormat="1" ht="31.5" outlineLevel="2">
      <c r="A29" s="63" t="s">
        <v>70</v>
      </c>
      <c r="B29" s="41">
        <v>922</v>
      </c>
      <c r="C29" s="37" t="s">
        <v>35</v>
      </c>
      <c r="D29" s="36">
        <v>9999910030</v>
      </c>
      <c r="E29" s="37" t="s">
        <v>1</v>
      </c>
      <c r="F29" s="38" t="s">
        <v>1</v>
      </c>
      <c r="G29" s="38" t="s">
        <v>2</v>
      </c>
      <c r="H29" s="42">
        <v>220000000</v>
      </c>
      <c r="I29" s="43">
        <v>220000000</v>
      </c>
      <c r="J29" s="43">
        <v>0</v>
      </c>
      <c r="K29" s="43">
        <v>220000000</v>
      </c>
      <c r="L29" s="43">
        <v>0</v>
      </c>
      <c r="M29" s="43">
        <v>220000000</v>
      </c>
      <c r="N29" s="43">
        <v>0</v>
      </c>
      <c r="O29" s="39" t="s">
        <v>1</v>
      </c>
      <c r="P29" s="40">
        <v>0</v>
      </c>
      <c r="Q29" s="21"/>
      <c r="R29" s="21"/>
    </row>
    <row r="30" spans="1:18" s="3" customFormat="1" ht="21" customHeight="1" outlineLevel="5">
      <c r="A30" s="66" t="s">
        <v>43</v>
      </c>
      <c r="B30" s="27">
        <v>922</v>
      </c>
      <c r="C30" s="37" t="s">
        <v>35</v>
      </c>
      <c r="D30" s="36">
        <v>9999910030</v>
      </c>
      <c r="E30" s="45" t="s">
        <v>44</v>
      </c>
      <c r="F30" s="46"/>
      <c r="G30" s="47"/>
      <c r="H30" s="42"/>
      <c r="I30" s="42"/>
      <c r="J30" s="42"/>
      <c r="K30" s="42"/>
      <c r="L30" s="42"/>
      <c r="M30" s="42"/>
      <c r="N30" s="42"/>
      <c r="O30" s="48"/>
      <c r="P30" s="40">
        <v>0</v>
      </c>
      <c r="Q30" s="21"/>
      <c r="R30" s="21"/>
    </row>
    <row r="31" spans="1:18" s="3" customFormat="1" ht="31.5" outlineLevel="5">
      <c r="A31" s="66" t="s">
        <v>19</v>
      </c>
      <c r="B31" s="27">
        <v>922</v>
      </c>
      <c r="C31" s="37" t="s">
        <v>36</v>
      </c>
      <c r="D31" s="70" t="s">
        <v>75</v>
      </c>
      <c r="E31" s="37" t="s">
        <v>1</v>
      </c>
      <c r="F31" s="36"/>
      <c r="G31" s="38"/>
      <c r="H31" s="42"/>
      <c r="I31" s="43"/>
      <c r="J31" s="43"/>
      <c r="K31" s="43"/>
      <c r="L31" s="43"/>
      <c r="M31" s="43"/>
      <c r="N31" s="43"/>
      <c r="O31" s="50"/>
      <c r="P31" s="65">
        <f>SUM(P32)</f>
        <v>2376.556</v>
      </c>
      <c r="Q31" s="24"/>
      <c r="R31" s="21"/>
    </row>
    <row r="32" spans="1:18" s="4" customFormat="1" ht="42.75" customHeight="1">
      <c r="A32" s="66" t="s">
        <v>56</v>
      </c>
      <c r="B32" s="27">
        <v>922</v>
      </c>
      <c r="C32" s="37" t="s">
        <v>36</v>
      </c>
      <c r="D32" s="36">
        <v>9999970590</v>
      </c>
      <c r="E32" s="70" t="s">
        <v>1</v>
      </c>
      <c r="F32" s="36"/>
      <c r="G32" s="38"/>
      <c r="H32" s="42"/>
      <c r="I32" s="43"/>
      <c r="J32" s="43"/>
      <c r="K32" s="43"/>
      <c r="L32" s="43"/>
      <c r="M32" s="43"/>
      <c r="N32" s="43"/>
      <c r="O32" s="50"/>
      <c r="P32" s="65">
        <f>SUM(P33:P35)</f>
        <v>2376.556</v>
      </c>
      <c r="Q32" s="21"/>
      <c r="R32" s="21"/>
    </row>
    <row r="33" spans="1:18" s="4" customFormat="1" ht="42.75" customHeight="1">
      <c r="A33" s="116" t="s">
        <v>63</v>
      </c>
      <c r="B33" s="27">
        <v>922</v>
      </c>
      <c r="C33" s="37" t="s">
        <v>36</v>
      </c>
      <c r="D33" s="36">
        <v>9999970590</v>
      </c>
      <c r="E33" s="70" t="s">
        <v>64</v>
      </c>
      <c r="F33" s="36"/>
      <c r="G33" s="38"/>
      <c r="H33" s="42"/>
      <c r="I33" s="43"/>
      <c r="J33" s="43"/>
      <c r="K33" s="43"/>
      <c r="L33" s="43"/>
      <c r="M33" s="43"/>
      <c r="N33" s="43"/>
      <c r="O33" s="50"/>
      <c r="P33" s="130">
        <v>1751.432</v>
      </c>
      <c r="Q33" s="21"/>
      <c r="R33" s="21"/>
    </row>
    <row r="34" spans="1:18" s="4" customFormat="1" ht="39" customHeight="1">
      <c r="A34" s="116" t="s">
        <v>58</v>
      </c>
      <c r="B34" s="27">
        <v>922</v>
      </c>
      <c r="C34" s="37" t="s">
        <v>36</v>
      </c>
      <c r="D34" s="36">
        <v>9999970590</v>
      </c>
      <c r="E34" s="70" t="s">
        <v>59</v>
      </c>
      <c r="F34" s="36"/>
      <c r="G34" s="38"/>
      <c r="H34" s="42"/>
      <c r="I34" s="43"/>
      <c r="J34" s="43"/>
      <c r="K34" s="43"/>
      <c r="L34" s="43"/>
      <c r="M34" s="43"/>
      <c r="N34" s="43"/>
      <c r="O34" s="50"/>
      <c r="P34" s="40">
        <v>603.124</v>
      </c>
      <c r="Q34" s="19"/>
      <c r="R34" s="21"/>
    </row>
    <row r="35" spans="1:18" s="4" customFormat="1" ht="28.5" customHeight="1">
      <c r="A35" s="66" t="s">
        <v>69</v>
      </c>
      <c r="B35" s="27">
        <v>922</v>
      </c>
      <c r="C35" s="37" t="s">
        <v>36</v>
      </c>
      <c r="D35" s="36">
        <v>9999970590</v>
      </c>
      <c r="E35" s="45" t="s">
        <v>65</v>
      </c>
      <c r="F35" s="46"/>
      <c r="G35" s="47"/>
      <c r="H35" s="42"/>
      <c r="I35" s="42"/>
      <c r="J35" s="42"/>
      <c r="K35" s="42"/>
      <c r="L35" s="42"/>
      <c r="M35" s="42"/>
      <c r="N35" s="42"/>
      <c r="O35" s="48"/>
      <c r="P35" s="49">
        <v>22</v>
      </c>
      <c r="Q35" s="19"/>
      <c r="R35" s="21"/>
    </row>
    <row r="36" spans="1:18" s="4" customFormat="1" ht="30.75" customHeight="1">
      <c r="A36" s="72" t="s">
        <v>39</v>
      </c>
      <c r="B36" s="95">
        <v>922</v>
      </c>
      <c r="C36" s="73" t="s">
        <v>40</v>
      </c>
      <c r="D36" s="60" t="s">
        <v>75</v>
      </c>
      <c r="E36" s="60" t="s">
        <v>1</v>
      </c>
      <c r="F36" s="64"/>
      <c r="G36" s="74"/>
      <c r="H36" s="42"/>
      <c r="I36" s="43"/>
      <c r="J36" s="43"/>
      <c r="K36" s="43"/>
      <c r="L36" s="43"/>
      <c r="M36" s="43"/>
      <c r="N36" s="43"/>
      <c r="O36" s="75"/>
      <c r="P36" s="94">
        <f>SUM(P37)</f>
        <v>232</v>
      </c>
      <c r="Q36" s="21"/>
      <c r="R36" s="21"/>
    </row>
    <row r="37" spans="1:18" s="4" customFormat="1" ht="32.25" customHeight="1">
      <c r="A37" s="66" t="s">
        <v>53</v>
      </c>
      <c r="B37" s="112">
        <v>922</v>
      </c>
      <c r="C37" s="103" t="s">
        <v>41</v>
      </c>
      <c r="D37" s="70" t="s">
        <v>75</v>
      </c>
      <c r="E37" s="104" t="s">
        <v>1</v>
      </c>
      <c r="F37" s="105"/>
      <c r="G37" s="106"/>
      <c r="H37" s="107"/>
      <c r="I37" s="108"/>
      <c r="J37" s="108"/>
      <c r="K37" s="108"/>
      <c r="L37" s="108"/>
      <c r="M37" s="108"/>
      <c r="N37" s="108"/>
      <c r="O37" s="109"/>
      <c r="P37" s="110">
        <f>SUM(P40)</f>
        <v>232</v>
      </c>
      <c r="Q37" s="25"/>
      <c r="R37" s="23"/>
    </row>
    <row r="38" spans="1:18" s="4" customFormat="1" ht="49.5" customHeight="1">
      <c r="A38" s="117" t="s">
        <v>113</v>
      </c>
      <c r="B38" s="112">
        <v>922</v>
      </c>
      <c r="C38" s="103" t="s">
        <v>41</v>
      </c>
      <c r="D38" s="70" t="s">
        <v>114</v>
      </c>
      <c r="E38" s="104" t="s">
        <v>1</v>
      </c>
      <c r="F38" s="105"/>
      <c r="G38" s="106"/>
      <c r="H38" s="107"/>
      <c r="I38" s="108"/>
      <c r="J38" s="108"/>
      <c r="K38" s="108"/>
      <c r="L38" s="108"/>
      <c r="M38" s="108"/>
      <c r="N38" s="108"/>
      <c r="O38" s="109"/>
      <c r="P38" s="110">
        <f>SUM(P39)</f>
        <v>232</v>
      </c>
      <c r="Q38" s="25"/>
      <c r="R38" s="23"/>
    </row>
    <row r="39" spans="1:18" s="4" customFormat="1" ht="32.25" customHeight="1">
      <c r="A39" s="117" t="s">
        <v>115</v>
      </c>
      <c r="B39" s="112">
        <v>922</v>
      </c>
      <c r="C39" s="103" t="s">
        <v>41</v>
      </c>
      <c r="D39" s="70" t="s">
        <v>116</v>
      </c>
      <c r="E39" s="104" t="s">
        <v>1</v>
      </c>
      <c r="F39" s="105"/>
      <c r="G39" s="106"/>
      <c r="H39" s="107"/>
      <c r="I39" s="108"/>
      <c r="J39" s="108"/>
      <c r="K39" s="108"/>
      <c r="L39" s="108"/>
      <c r="M39" s="108"/>
      <c r="N39" s="108"/>
      <c r="O39" s="109"/>
      <c r="P39" s="110">
        <f>SUM(P40)</f>
        <v>232</v>
      </c>
      <c r="Q39" s="25"/>
      <c r="R39" s="23"/>
    </row>
    <row r="40" spans="1:18" s="4" customFormat="1" ht="48" customHeight="1">
      <c r="A40" s="113" t="s">
        <v>117</v>
      </c>
      <c r="B40" s="27">
        <v>922</v>
      </c>
      <c r="C40" s="76" t="s">
        <v>41</v>
      </c>
      <c r="D40" s="37" t="s">
        <v>118</v>
      </c>
      <c r="E40" s="70" t="s">
        <v>1</v>
      </c>
      <c r="F40" s="36"/>
      <c r="G40" s="38"/>
      <c r="H40" s="42"/>
      <c r="I40" s="43"/>
      <c r="J40" s="43"/>
      <c r="K40" s="43"/>
      <c r="L40" s="43"/>
      <c r="M40" s="43"/>
      <c r="N40" s="43"/>
      <c r="O40" s="50"/>
      <c r="P40" s="110">
        <f>SUM(P41)</f>
        <v>232</v>
      </c>
      <c r="Q40" s="19"/>
      <c r="R40" s="21"/>
    </row>
    <row r="41" spans="1:18" s="4" customFormat="1" ht="34.5" customHeight="1">
      <c r="A41" s="66" t="s">
        <v>54</v>
      </c>
      <c r="B41" s="27">
        <v>922</v>
      </c>
      <c r="C41" s="76" t="s">
        <v>41</v>
      </c>
      <c r="D41" s="37" t="s">
        <v>118</v>
      </c>
      <c r="E41" s="70" t="s">
        <v>164</v>
      </c>
      <c r="F41" s="36"/>
      <c r="G41" s="38"/>
      <c r="H41" s="42"/>
      <c r="I41" s="43"/>
      <c r="J41" s="43"/>
      <c r="K41" s="43"/>
      <c r="L41" s="43"/>
      <c r="M41" s="43"/>
      <c r="N41" s="43"/>
      <c r="O41" s="50"/>
      <c r="P41" s="110">
        <v>232</v>
      </c>
      <c r="Q41" s="19"/>
      <c r="R41" s="21"/>
    </row>
    <row r="42" spans="1:18" s="4" customFormat="1" ht="32.25" customHeight="1">
      <c r="A42" s="58" t="s">
        <v>71</v>
      </c>
      <c r="B42" s="95">
        <v>922</v>
      </c>
      <c r="C42" s="73" t="s">
        <v>72</v>
      </c>
      <c r="D42" s="60" t="s">
        <v>75</v>
      </c>
      <c r="E42" s="114" t="s">
        <v>1</v>
      </c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77">
        <f>SUM(P43+P56)</f>
        <v>530.175</v>
      </c>
      <c r="Q42" s="19"/>
      <c r="R42" s="21"/>
    </row>
    <row r="43" spans="1:18" s="4" customFormat="1" ht="70.5" customHeight="1">
      <c r="A43" s="118" t="s">
        <v>119</v>
      </c>
      <c r="B43" s="27">
        <v>922</v>
      </c>
      <c r="C43" s="76" t="s">
        <v>72</v>
      </c>
      <c r="D43" s="70" t="s">
        <v>120</v>
      </c>
      <c r="E43" s="115" t="s">
        <v>1</v>
      </c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9">
        <f>SUM(P44+P51)</f>
        <v>327.175</v>
      </c>
      <c r="Q43" s="25"/>
      <c r="R43" s="23"/>
    </row>
    <row r="44" spans="1:18" s="4" customFormat="1" ht="29.25" customHeight="1">
      <c r="A44" s="118" t="s">
        <v>121</v>
      </c>
      <c r="B44" s="27">
        <v>922</v>
      </c>
      <c r="C44" s="76" t="s">
        <v>122</v>
      </c>
      <c r="D44" s="70" t="s">
        <v>123</v>
      </c>
      <c r="E44" s="115" t="s">
        <v>1</v>
      </c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9">
        <f>SUM(P45+P48)</f>
        <v>261.175</v>
      </c>
      <c r="Q44" s="25"/>
      <c r="R44" s="23"/>
    </row>
    <row r="45" spans="1:18" s="4" customFormat="1" ht="33" customHeight="1">
      <c r="A45" s="69" t="s">
        <v>124</v>
      </c>
      <c r="B45" s="27">
        <v>922</v>
      </c>
      <c r="C45" s="76" t="s">
        <v>122</v>
      </c>
      <c r="D45" s="70" t="s">
        <v>125</v>
      </c>
      <c r="E45" s="115" t="s">
        <v>1</v>
      </c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9">
        <f>SUM(P46)</f>
        <v>31.065</v>
      </c>
      <c r="Q45" s="25"/>
      <c r="R45" s="23"/>
    </row>
    <row r="46" spans="1:18" s="4" customFormat="1" ht="33" customHeight="1">
      <c r="A46" s="69" t="s">
        <v>131</v>
      </c>
      <c r="B46" s="27">
        <v>922</v>
      </c>
      <c r="C46" s="76" t="s">
        <v>122</v>
      </c>
      <c r="D46" s="70" t="s">
        <v>132</v>
      </c>
      <c r="E46" s="115" t="s">
        <v>1</v>
      </c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9">
        <f>SUM(P47)</f>
        <v>31.065</v>
      </c>
      <c r="Q46" s="25"/>
      <c r="R46" s="23"/>
    </row>
    <row r="47" spans="1:18" s="4" customFormat="1" ht="33" customHeight="1">
      <c r="A47" s="69" t="s">
        <v>58</v>
      </c>
      <c r="B47" s="27">
        <v>922</v>
      </c>
      <c r="C47" s="76" t="s">
        <v>122</v>
      </c>
      <c r="D47" s="70" t="s">
        <v>132</v>
      </c>
      <c r="E47" s="115" t="s">
        <v>59</v>
      </c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9">
        <v>31.065</v>
      </c>
      <c r="Q47" s="25"/>
      <c r="R47" s="23"/>
    </row>
    <row r="48" spans="1:18" s="4" customFormat="1" ht="50.25" customHeight="1">
      <c r="A48" s="69" t="s">
        <v>160</v>
      </c>
      <c r="B48" s="27">
        <v>922</v>
      </c>
      <c r="C48" s="76" t="s">
        <v>122</v>
      </c>
      <c r="D48" s="70" t="s">
        <v>161</v>
      </c>
      <c r="E48" s="115" t="s">
        <v>1</v>
      </c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9">
        <v>230.11</v>
      </c>
      <c r="Q48" s="25"/>
      <c r="R48" s="23"/>
    </row>
    <row r="49" spans="1:18" s="4" customFormat="1" ht="50.25" customHeight="1">
      <c r="A49" s="69" t="s">
        <v>162</v>
      </c>
      <c r="B49" s="27">
        <v>922</v>
      </c>
      <c r="C49" s="76" t="s">
        <v>122</v>
      </c>
      <c r="D49" s="70" t="s">
        <v>165</v>
      </c>
      <c r="E49" s="115" t="s">
        <v>1</v>
      </c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9">
        <v>230.11</v>
      </c>
      <c r="Q49" s="25"/>
      <c r="R49" s="23"/>
    </row>
    <row r="50" spans="1:18" s="4" customFormat="1" ht="50.25" customHeight="1">
      <c r="A50" s="69" t="s">
        <v>58</v>
      </c>
      <c r="B50" s="27">
        <v>922</v>
      </c>
      <c r="C50" s="76" t="s">
        <v>122</v>
      </c>
      <c r="D50" s="70" t="s">
        <v>165</v>
      </c>
      <c r="E50" s="115" t="s">
        <v>166</v>
      </c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9">
        <v>230.11</v>
      </c>
      <c r="Q50" s="25"/>
      <c r="R50" s="23"/>
    </row>
    <row r="51" spans="1:18" s="4" customFormat="1" ht="29.25" customHeight="1">
      <c r="A51" s="118" t="s">
        <v>126</v>
      </c>
      <c r="B51" s="27">
        <v>922</v>
      </c>
      <c r="C51" s="76" t="s">
        <v>127</v>
      </c>
      <c r="D51" s="70" t="s">
        <v>128</v>
      </c>
      <c r="E51" s="115" t="s">
        <v>1</v>
      </c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9">
        <v>66</v>
      </c>
      <c r="Q51" s="25"/>
      <c r="R51" s="23"/>
    </row>
    <row r="52" spans="1:18" s="4" customFormat="1" ht="37.5" customHeight="1">
      <c r="A52" s="69" t="s">
        <v>129</v>
      </c>
      <c r="B52" s="27">
        <v>922</v>
      </c>
      <c r="C52" s="76" t="s">
        <v>127</v>
      </c>
      <c r="D52" s="70" t="s">
        <v>130</v>
      </c>
      <c r="E52" s="115" t="s">
        <v>1</v>
      </c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9">
        <v>66</v>
      </c>
      <c r="Q52" s="25"/>
      <c r="R52" s="23"/>
    </row>
    <row r="53" spans="1:18" s="4" customFormat="1" ht="37.5" customHeight="1">
      <c r="A53" s="69" t="s">
        <v>133</v>
      </c>
      <c r="B53" s="27">
        <v>922</v>
      </c>
      <c r="C53" s="76" t="s">
        <v>127</v>
      </c>
      <c r="D53" s="70" t="s">
        <v>134</v>
      </c>
      <c r="E53" s="115" t="s">
        <v>1</v>
      </c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9">
        <v>66</v>
      </c>
      <c r="Q53" s="25"/>
      <c r="R53" s="23"/>
    </row>
    <row r="54" spans="1:18" s="4" customFormat="1" ht="37.5" customHeight="1">
      <c r="A54" s="69" t="s">
        <v>58</v>
      </c>
      <c r="B54" s="27">
        <v>922</v>
      </c>
      <c r="C54" s="76" t="s">
        <v>127</v>
      </c>
      <c r="D54" s="70" t="s">
        <v>134</v>
      </c>
      <c r="E54" s="115" t="s">
        <v>59</v>
      </c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9">
        <v>66</v>
      </c>
      <c r="Q54" s="25"/>
      <c r="R54" s="23"/>
    </row>
    <row r="55" spans="1:18" s="4" customFormat="1" ht="32.25" customHeight="1">
      <c r="A55" s="69" t="s">
        <v>73</v>
      </c>
      <c r="B55" s="27">
        <v>922</v>
      </c>
      <c r="C55" s="76" t="s">
        <v>74</v>
      </c>
      <c r="D55" s="70" t="s">
        <v>75</v>
      </c>
      <c r="E55" s="115" t="s">
        <v>1</v>
      </c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9">
        <f>SUM(P56)</f>
        <v>203</v>
      </c>
      <c r="Q55" s="25"/>
      <c r="R55" s="23"/>
    </row>
    <row r="56" spans="1:18" s="4" customFormat="1" ht="63" customHeight="1">
      <c r="A56" s="118" t="s">
        <v>76</v>
      </c>
      <c r="B56" s="27">
        <v>922</v>
      </c>
      <c r="C56" s="76" t="s">
        <v>74</v>
      </c>
      <c r="D56" s="70" t="s">
        <v>77</v>
      </c>
      <c r="E56" s="115" t="s">
        <v>1</v>
      </c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9">
        <f>SUM(P57+P61+P65)</f>
        <v>203</v>
      </c>
      <c r="Q56" s="19"/>
      <c r="R56" s="21"/>
    </row>
    <row r="57" spans="1:18" s="4" customFormat="1" ht="37.5" customHeight="1">
      <c r="A57" s="118" t="s">
        <v>102</v>
      </c>
      <c r="B57" s="27">
        <v>922</v>
      </c>
      <c r="C57" s="76" t="s">
        <v>74</v>
      </c>
      <c r="D57" s="70" t="s">
        <v>78</v>
      </c>
      <c r="E57" s="115" t="s">
        <v>1</v>
      </c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9">
        <v>86</v>
      </c>
      <c r="Q57" s="19"/>
      <c r="R57" s="21"/>
    </row>
    <row r="58" spans="1:18" s="4" customFormat="1" ht="39" customHeight="1">
      <c r="A58" s="69" t="s">
        <v>135</v>
      </c>
      <c r="B58" s="27">
        <v>922</v>
      </c>
      <c r="C58" s="76" t="s">
        <v>74</v>
      </c>
      <c r="D58" s="70" t="s">
        <v>79</v>
      </c>
      <c r="E58" s="115" t="s">
        <v>1</v>
      </c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9">
        <v>86</v>
      </c>
      <c r="Q58" s="19"/>
      <c r="R58" s="21"/>
    </row>
    <row r="59" spans="1:18" s="4" customFormat="1" ht="39" customHeight="1">
      <c r="A59" s="69" t="s">
        <v>103</v>
      </c>
      <c r="B59" s="27">
        <v>922</v>
      </c>
      <c r="C59" s="76" t="s">
        <v>74</v>
      </c>
      <c r="D59" s="70" t="s">
        <v>104</v>
      </c>
      <c r="E59" s="115" t="s">
        <v>1</v>
      </c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9">
        <v>86</v>
      </c>
      <c r="Q59" s="19"/>
      <c r="R59" s="21"/>
    </row>
    <row r="60" spans="1:18" s="4" customFormat="1" ht="41.25" customHeight="1">
      <c r="A60" s="44" t="s">
        <v>58</v>
      </c>
      <c r="B60" s="27">
        <v>922</v>
      </c>
      <c r="C60" s="76" t="s">
        <v>74</v>
      </c>
      <c r="D60" s="70" t="s">
        <v>104</v>
      </c>
      <c r="E60" s="115" t="s">
        <v>59</v>
      </c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9">
        <v>86</v>
      </c>
      <c r="Q60" s="19"/>
      <c r="R60" s="21"/>
    </row>
    <row r="61" spans="1:18" s="4" customFormat="1" ht="41.25" customHeight="1">
      <c r="A61" s="122" t="s">
        <v>136</v>
      </c>
      <c r="B61" s="27">
        <v>922</v>
      </c>
      <c r="C61" s="76" t="s">
        <v>74</v>
      </c>
      <c r="D61" s="70" t="s">
        <v>80</v>
      </c>
      <c r="E61" s="115" t="s">
        <v>1</v>
      </c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9">
        <v>0</v>
      </c>
      <c r="Q61" s="19"/>
      <c r="R61" s="21"/>
    </row>
    <row r="62" spans="1:18" s="4" customFormat="1" ht="41.25" customHeight="1">
      <c r="A62" s="44" t="s">
        <v>137</v>
      </c>
      <c r="B62" s="27">
        <v>922</v>
      </c>
      <c r="C62" s="76" t="s">
        <v>74</v>
      </c>
      <c r="D62" s="70" t="s">
        <v>81</v>
      </c>
      <c r="E62" s="115" t="s">
        <v>1</v>
      </c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9">
        <v>0</v>
      </c>
      <c r="Q62" s="19"/>
      <c r="R62" s="21"/>
    </row>
    <row r="63" spans="1:18" s="4" customFormat="1" ht="41.25" customHeight="1">
      <c r="A63" s="44" t="s">
        <v>138</v>
      </c>
      <c r="B63" s="27">
        <v>922</v>
      </c>
      <c r="C63" s="76" t="s">
        <v>74</v>
      </c>
      <c r="D63" s="70" t="s">
        <v>139</v>
      </c>
      <c r="E63" s="115" t="s">
        <v>1</v>
      </c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9">
        <v>0</v>
      </c>
      <c r="Q63" s="19"/>
      <c r="R63" s="21"/>
    </row>
    <row r="64" spans="1:18" s="4" customFormat="1" ht="41.25" customHeight="1">
      <c r="A64" s="44" t="s">
        <v>58</v>
      </c>
      <c r="B64" s="27">
        <v>922</v>
      </c>
      <c r="C64" s="76" t="s">
        <v>74</v>
      </c>
      <c r="D64" s="70" t="s">
        <v>139</v>
      </c>
      <c r="E64" s="115" t="s">
        <v>59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9">
        <v>0</v>
      </c>
      <c r="Q64" s="19"/>
      <c r="R64" s="21"/>
    </row>
    <row r="65" spans="1:18" s="4" customFormat="1" ht="33" customHeight="1">
      <c r="A65" s="118" t="s">
        <v>105</v>
      </c>
      <c r="B65" s="27">
        <v>922</v>
      </c>
      <c r="C65" s="76" t="s">
        <v>74</v>
      </c>
      <c r="D65" s="70" t="s">
        <v>146</v>
      </c>
      <c r="E65" s="115" t="s">
        <v>1</v>
      </c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9">
        <f>SUM(P66+P69)</f>
        <v>117</v>
      </c>
      <c r="Q65" s="19"/>
      <c r="R65" s="21"/>
    </row>
    <row r="66" spans="1:18" s="4" customFormat="1" ht="37.5" customHeight="1">
      <c r="A66" s="44" t="s">
        <v>106</v>
      </c>
      <c r="B66" s="27">
        <v>922</v>
      </c>
      <c r="C66" s="76" t="s">
        <v>74</v>
      </c>
      <c r="D66" s="70" t="s">
        <v>147</v>
      </c>
      <c r="E66" s="115" t="s">
        <v>1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9">
        <f>SUM(P68)</f>
        <v>116</v>
      </c>
      <c r="Q66" s="19"/>
      <c r="R66" s="21"/>
    </row>
    <row r="67" spans="1:18" s="4" customFormat="1" ht="37.5" customHeight="1">
      <c r="A67" s="44" t="s">
        <v>107</v>
      </c>
      <c r="B67" s="27">
        <v>922</v>
      </c>
      <c r="C67" s="76" t="s">
        <v>74</v>
      </c>
      <c r="D67" s="70" t="s">
        <v>148</v>
      </c>
      <c r="E67" s="115" t="s">
        <v>1</v>
      </c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9">
        <f>SUM(P68)</f>
        <v>116</v>
      </c>
      <c r="Q67" s="19"/>
      <c r="R67" s="21"/>
    </row>
    <row r="68" spans="1:18" s="4" customFormat="1" ht="41.25" customHeight="1">
      <c r="A68" s="44" t="s">
        <v>58</v>
      </c>
      <c r="B68" s="27">
        <v>922</v>
      </c>
      <c r="C68" s="76" t="s">
        <v>74</v>
      </c>
      <c r="D68" s="70" t="s">
        <v>148</v>
      </c>
      <c r="E68" s="115" t="s">
        <v>59</v>
      </c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9">
        <v>116</v>
      </c>
      <c r="Q68" s="19"/>
      <c r="R68" s="21"/>
    </row>
    <row r="69" spans="1:18" s="4" customFormat="1" ht="41.25" customHeight="1">
      <c r="A69" s="44" t="s">
        <v>140</v>
      </c>
      <c r="B69" s="27">
        <v>922</v>
      </c>
      <c r="C69" s="76" t="s">
        <v>74</v>
      </c>
      <c r="D69" s="70" t="s">
        <v>141</v>
      </c>
      <c r="E69" s="115" t="s">
        <v>1</v>
      </c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9">
        <v>1</v>
      </c>
      <c r="Q69" s="19"/>
      <c r="R69" s="21"/>
    </row>
    <row r="70" spans="1:18" s="4" customFormat="1" ht="30" customHeight="1">
      <c r="A70" s="44" t="s">
        <v>142</v>
      </c>
      <c r="B70" s="27">
        <v>922</v>
      </c>
      <c r="C70" s="76" t="s">
        <v>74</v>
      </c>
      <c r="D70" s="70" t="s">
        <v>143</v>
      </c>
      <c r="E70" s="115" t="s">
        <v>1</v>
      </c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9">
        <v>1</v>
      </c>
      <c r="Q70" s="19"/>
      <c r="R70" s="21"/>
    </row>
    <row r="71" spans="1:18" s="4" customFormat="1" ht="36" customHeight="1">
      <c r="A71" s="44" t="s">
        <v>58</v>
      </c>
      <c r="B71" s="27">
        <v>922</v>
      </c>
      <c r="C71" s="76" t="s">
        <v>74</v>
      </c>
      <c r="D71" s="70" t="s">
        <v>143</v>
      </c>
      <c r="E71" s="115" t="s">
        <v>59</v>
      </c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9">
        <v>1</v>
      </c>
      <c r="Q71" s="19"/>
      <c r="R71" s="21"/>
    </row>
    <row r="72" spans="1:18" s="4" customFormat="1" ht="41.25" customHeight="1">
      <c r="A72" s="88" t="s">
        <v>38</v>
      </c>
      <c r="B72" s="59">
        <v>922</v>
      </c>
      <c r="C72" s="81" t="s">
        <v>26</v>
      </c>
      <c r="D72" s="60" t="s">
        <v>75</v>
      </c>
      <c r="E72" s="81" t="s">
        <v>1</v>
      </c>
      <c r="F72" s="81"/>
      <c r="G72" s="82"/>
      <c r="H72" s="82"/>
      <c r="I72" s="61"/>
      <c r="J72" s="61"/>
      <c r="K72" s="61"/>
      <c r="L72" s="61"/>
      <c r="M72" s="61"/>
      <c r="N72" s="61"/>
      <c r="O72" s="61"/>
      <c r="P72" s="83">
        <f aca="true" t="shared" si="0" ref="P72:P77">SUM(P73)</f>
        <v>834.436</v>
      </c>
      <c r="Q72" s="19"/>
      <c r="R72" s="21"/>
    </row>
    <row r="73" spans="1:18" s="4" customFormat="1" ht="41.25" customHeight="1">
      <c r="A73" s="88" t="s">
        <v>16</v>
      </c>
      <c r="B73" s="59">
        <v>922</v>
      </c>
      <c r="C73" s="81" t="s">
        <v>15</v>
      </c>
      <c r="D73" s="60" t="s">
        <v>75</v>
      </c>
      <c r="E73" s="81" t="s">
        <v>1</v>
      </c>
      <c r="F73" s="81"/>
      <c r="G73" s="82"/>
      <c r="H73" s="82"/>
      <c r="I73" s="61"/>
      <c r="J73" s="61"/>
      <c r="K73" s="61"/>
      <c r="L73" s="61"/>
      <c r="M73" s="61"/>
      <c r="N73" s="61"/>
      <c r="O73" s="61"/>
      <c r="P73" s="83">
        <f t="shared" si="0"/>
        <v>834.436</v>
      </c>
      <c r="Q73" s="19"/>
      <c r="R73" s="21"/>
    </row>
    <row r="74" spans="1:18" s="4" customFormat="1" ht="68.25" customHeight="1">
      <c r="A74" s="120" t="s">
        <v>82</v>
      </c>
      <c r="B74" s="59">
        <v>922</v>
      </c>
      <c r="C74" s="81" t="s">
        <v>15</v>
      </c>
      <c r="D74" s="60" t="s">
        <v>83</v>
      </c>
      <c r="E74" s="81" t="s">
        <v>1</v>
      </c>
      <c r="F74" s="81"/>
      <c r="G74" s="82"/>
      <c r="H74" s="82"/>
      <c r="I74" s="61"/>
      <c r="J74" s="61"/>
      <c r="K74" s="61"/>
      <c r="L74" s="61"/>
      <c r="M74" s="61"/>
      <c r="N74" s="61"/>
      <c r="O74" s="61"/>
      <c r="P74" s="83">
        <f t="shared" si="0"/>
        <v>834.436</v>
      </c>
      <c r="Q74" s="19"/>
      <c r="R74" s="21"/>
    </row>
    <row r="75" spans="1:18" s="4" customFormat="1" ht="32.25" customHeight="1">
      <c r="A75" s="120" t="s">
        <v>108</v>
      </c>
      <c r="B75" s="59">
        <v>922</v>
      </c>
      <c r="C75" s="81" t="s">
        <v>15</v>
      </c>
      <c r="D75" s="60" t="s">
        <v>85</v>
      </c>
      <c r="E75" s="81" t="s">
        <v>1</v>
      </c>
      <c r="F75" s="81"/>
      <c r="G75" s="82"/>
      <c r="H75" s="82"/>
      <c r="I75" s="61"/>
      <c r="J75" s="61"/>
      <c r="K75" s="61"/>
      <c r="L75" s="61"/>
      <c r="M75" s="61"/>
      <c r="N75" s="61"/>
      <c r="O75" s="61"/>
      <c r="P75" s="83">
        <f t="shared" si="0"/>
        <v>834.436</v>
      </c>
      <c r="Q75" s="19"/>
      <c r="R75" s="21"/>
    </row>
    <row r="76" spans="1:18" s="4" customFormat="1" ht="51" customHeight="1">
      <c r="A76" s="119" t="s">
        <v>144</v>
      </c>
      <c r="B76" s="59">
        <v>922</v>
      </c>
      <c r="C76" s="81" t="s">
        <v>15</v>
      </c>
      <c r="D76" s="60" t="s">
        <v>84</v>
      </c>
      <c r="E76" s="81" t="s">
        <v>1</v>
      </c>
      <c r="F76" s="81"/>
      <c r="G76" s="82"/>
      <c r="H76" s="82"/>
      <c r="I76" s="61"/>
      <c r="J76" s="61"/>
      <c r="K76" s="61"/>
      <c r="L76" s="61"/>
      <c r="M76" s="61"/>
      <c r="N76" s="61"/>
      <c r="O76" s="61"/>
      <c r="P76" s="83">
        <f t="shared" si="0"/>
        <v>834.436</v>
      </c>
      <c r="Q76" s="19"/>
      <c r="R76" s="21"/>
    </row>
    <row r="77" spans="1:18" s="4" customFormat="1" ht="87" customHeight="1">
      <c r="A77" s="78" t="s">
        <v>109</v>
      </c>
      <c r="B77" s="27">
        <v>922</v>
      </c>
      <c r="C77" s="76" t="s">
        <v>15</v>
      </c>
      <c r="D77" s="37" t="s">
        <v>110</v>
      </c>
      <c r="E77" s="115" t="s">
        <v>1</v>
      </c>
      <c r="F77" s="81"/>
      <c r="G77" s="82"/>
      <c r="H77" s="82"/>
      <c r="I77" s="61"/>
      <c r="J77" s="61"/>
      <c r="K77" s="61"/>
      <c r="L77" s="61"/>
      <c r="M77" s="61"/>
      <c r="N77" s="61"/>
      <c r="O77" s="61"/>
      <c r="P77" s="49">
        <f t="shared" si="0"/>
        <v>834.436</v>
      </c>
      <c r="Q77" s="19"/>
      <c r="R77" s="21"/>
    </row>
    <row r="78" spans="1:18" s="4" customFormat="1" ht="41.25" customHeight="1">
      <c r="A78" s="78" t="s">
        <v>37</v>
      </c>
      <c r="B78" s="27">
        <v>922</v>
      </c>
      <c r="C78" s="76" t="s">
        <v>15</v>
      </c>
      <c r="D78" s="37" t="s">
        <v>110</v>
      </c>
      <c r="E78" s="115" t="s">
        <v>42</v>
      </c>
      <c r="F78" s="81"/>
      <c r="G78" s="82"/>
      <c r="H78" s="82"/>
      <c r="I78" s="61"/>
      <c r="J78" s="61"/>
      <c r="K78" s="61"/>
      <c r="L78" s="61"/>
      <c r="M78" s="61"/>
      <c r="N78" s="61"/>
      <c r="O78" s="61"/>
      <c r="P78" s="49">
        <v>834.436</v>
      </c>
      <c r="Q78" s="19"/>
      <c r="R78" s="21"/>
    </row>
    <row r="79" spans="1:18" s="4" customFormat="1" ht="34.5" customHeight="1">
      <c r="A79" s="79" t="s">
        <v>31</v>
      </c>
      <c r="B79" s="59">
        <v>922</v>
      </c>
      <c r="C79" s="81" t="s">
        <v>32</v>
      </c>
      <c r="D79" s="81" t="s">
        <v>86</v>
      </c>
      <c r="E79" s="81" t="s">
        <v>1</v>
      </c>
      <c r="F79" s="81"/>
      <c r="G79" s="82"/>
      <c r="H79" s="82"/>
      <c r="I79" s="61"/>
      <c r="J79" s="61"/>
      <c r="K79" s="61"/>
      <c r="L79" s="61"/>
      <c r="M79" s="61"/>
      <c r="N79" s="61"/>
      <c r="O79" s="61"/>
      <c r="P79" s="83">
        <v>33</v>
      </c>
      <c r="Q79" s="19"/>
      <c r="R79" s="21"/>
    </row>
    <row r="80" spans="1:18" s="4" customFormat="1" ht="15.75">
      <c r="A80" s="78" t="s">
        <v>11</v>
      </c>
      <c r="B80" s="41">
        <v>922</v>
      </c>
      <c r="C80" s="38" t="s">
        <v>22</v>
      </c>
      <c r="D80" s="38" t="s">
        <v>86</v>
      </c>
      <c r="E80" s="38" t="s">
        <v>1</v>
      </c>
      <c r="F80" s="38" t="s">
        <v>1</v>
      </c>
      <c r="G80" s="38" t="s">
        <v>2</v>
      </c>
      <c r="H80" s="67">
        <v>16099000</v>
      </c>
      <c r="I80" s="80">
        <v>16099000</v>
      </c>
      <c r="J80" s="80">
        <v>0</v>
      </c>
      <c r="K80" s="80">
        <v>16099000</v>
      </c>
      <c r="L80" s="80">
        <v>0</v>
      </c>
      <c r="M80" s="80">
        <v>16099000</v>
      </c>
      <c r="N80" s="80">
        <v>0</v>
      </c>
      <c r="O80" s="39" t="s">
        <v>1</v>
      </c>
      <c r="P80" s="40">
        <v>33</v>
      </c>
      <c r="Q80" s="25"/>
      <c r="R80" s="23"/>
    </row>
    <row r="81" spans="1:18" s="4" customFormat="1" ht="31.5">
      <c r="A81" s="63" t="s">
        <v>55</v>
      </c>
      <c r="B81" s="41">
        <v>922</v>
      </c>
      <c r="C81" s="76">
        <v>1001</v>
      </c>
      <c r="D81" s="37" t="s">
        <v>86</v>
      </c>
      <c r="E81" s="37" t="s">
        <v>1</v>
      </c>
      <c r="F81" s="84" t="s">
        <v>27</v>
      </c>
      <c r="G81" s="37">
        <v>0</v>
      </c>
      <c r="H81" s="67"/>
      <c r="I81" s="80"/>
      <c r="J81" s="80"/>
      <c r="K81" s="80"/>
      <c r="L81" s="80"/>
      <c r="M81" s="80"/>
      <c r="N81" s="80"/>
      <c r="O81" s="39" t="s">
        <v>1</v>
      </c>
      <c r="P81" s="40">
        <v>33</v>
      </c>
      <c r="Q81" s="19"/>
      <c r="R81" s="21"/>
    </row>
    <row r="82" spans="1:18" s="4" customFormat="1" ht="31.5">
      <c r="A82" s="66" t="s">
        <v>61</v>
      </c>
      <c r="B82" s="41">
        <v>922</v>
      </c>
      <c r="C82" s="76">
        <v>1001</v>
      </c>
      <c r="D82" s="37" t="s">
        <v>87</v>
      </c>
      <c r="E82" s="45" t="s">
        <v>62</v>
      </c>
      <c r="F82" s="85" t="s">
        <v>27</v>
      </c>
      <c r="G82" s="45">
        <v>0</v>
      </c>
      <c r="H82" s="67"/>
      <c r="I82" s="67"/>
      <c r="J82" s="67"/>
      <c r="K82" s="67"/>
      <c r="L82" s="67"/>
      <c r="M82" s="67"/>
      <c r="N82" s="67"/>
      <c r="O82" s="47" t="s">
        <v>1</v>
      </c>
      <c r="P82" s="49">
        <v>33</v>
      </c>
      <c r="Q82" s="19"/>
      <c r="R82" s="21"/>
    </row>
    <row r="83" spans="1:18" s="4" customFormat="1" ht="19.5" customHeight="1">
      <c r="A83" s="58" t="s">
        <v>18</v>
      </c>
      <c r="B83" s="59">
        <v>922</v>
      </c>
      <c r="C83" s="34" t="s">
        <v>28</v>
      </c>
      <c r="D83" s="60" t="s">
        <v>75</v>
      </c>
      <c r="E83" s="60" t="s">
        <v>1</v>
      </c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83">
        <f>SUM(P84)</f>
        <v>85</v>
      </c>
      <c r="Q83" s="19"/>
      <c r="R83" s="21"/>
    </row>
    <row r="84" spans="1:18" s="4" customFormat="1" ht="15.75">
      <c r="A84" s="69" t="s">
        <v>18</v>
      </c>
      <c r="B84" s="41">
        <v>922</v>
      </c>
      <c r="C84" s="31" t="s">
        <v>23</v>
      </c>
      <c r="D84" s="70" t="s">
        <v>75</v>
      </c>
      <c r="E84" s="70" t="s">
        <v>1</v>
      </c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49">
        <v>85</v>
      </c>
      <c r="Q84" s="20"/>
      <c r="R84" s="23"/>
    </row>
    <row r="85" spans="1:18" s="3" customFormat="1" ht="57.75" customHeight="1">
      <c r="A85" s="121" t="s">
        <v>88</v>
      </c>
      <c r="B85" s="41">
        <v>922</v>
      </c>
      <c r="C85" s="31" t="s">
        <v>23</v>
      </c>
      <c r="D85" s="70" t="s">
        <v>89</v>
      </c>
      <c r="E85" s="70" t="s">
        <v>1</v>
      </c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49">
        <v>85</v>
      </c>
      <c r="Q85" s="22"/>
      <c r="R85" s="21"/>
    </row>
    <row r="86" spans="1:18" s="3" customFormat="1" ht="48" customHeight="1">
      <c r="A86" s="121" t="s">
        <v>111</v>
      </c>
      <c r="B86" s="41">
        <v>922</v>
      </c>
      <c r="C86" s="31" t="s">
        <v>23</v>
      </c>
      <c r="D86" s="70" t="s">
        <v>90</v>
      </c>
      <c r="E86" s="70" t="s">
        <v>1</v>
      </c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49">
        <v>85</v>
      </c>
      <c r="Q86" s="22"/>
      <c r="R86" s="21"/>
    </row>
    <row r="87" spans="1:18" s="3" customFormat="1" ht="87" customHeight="1">
      <c r="A87" s="89" t="s">
        <v>91</v>
      </c>
      <c r="B87" s="41">
        <v>922</v>
      </c>
      <c r="C87" s="111" t="s">
        <v>23</v>
      </c>
      <c r="D87" s="70" t="s">
        <v>92</v>
      </c>
      <c r="E87" s="86" t="s">
        <v>1</v>
      </c>
      <c r="F87" s="86"/>
      <c r="G87" s="86"/>
      <c r="H87" s="86"/>
      <c r="I87" s="67"/>
      <c r="J87" s="67"/>
      <c r="K87" s="67"/>
      <c r="L87" s="67"/>
      <c r="M87" s="67"/>
      <c r="N87" s="67"/>
      <c r="O87" s="67"/>
      <c r="P87" s="49">
        <v>85</v>
      </c>
      <c r="Q87" s="22"/>
      <c r="R87" s="21"/>
    </row>
    <row r="88" spans="1:18" s="3" customFormat="1" ht="87" customHeight="1">
      <c r="A88" s="89" t="s">
        <v>112</v>
      </c>
      <c r="B88" s="41">
        <v>922</v>
      </c>
      <c r="C88" s="111" t="s">
        <v>23</v>
      </c>
      <c r="D88" s="70" t="s">
        <v>145</v>
      </c>
      <c r="E88" s="86" t="s">
        <v>1</v>
      </c>
      <c r="F88" s="86"/>
      <c r="G88" s="86"/>
      <c r="H88" s="86"/>
      <c r="I88" s="67"/>
      <c r="J88" s="67"/>
      <c r="K88" s="67"/>
      <c r="L88" s="67"/>
      <c r="M88" s="67"/>
      <c r="N88" s="67"/>
      <c r="O88" s="67"/>
      <c r="P88" s="49">
        <v>85</v>
      </c>
      <c r="Q88" s="22"/>
      <c r="R88" s="21"/>
    </row>
    <row r="89" spans="1:18" s="3" customFormat="1" ht="31.5">
      <c r="A89" s="44" t="s">
        <v>58</v>
      </c>
      <c r="B89" s="41">
        <v>922</v>
      </c>
      <c r="C89" s="111" t="s">
        <v>23</v>
      </c>
      <c r="D89" s="70" t="s">
        <v>145</v>
      </c>
      <c r="E89" s="86" t="s">
        <v>59</v>
      </c>
      <c r="F89" s="86"/>
      <c r="G89" s="86"/>
      <c r="H89" s="86"/>
      <c r="I89" s="67"/>
      <c r="J89" s="67"/>
      <c r="K89" s="67"/>
      <c r="L89" s="67"/>
      <c r="M89" s="67"/>
      <c r="N89" s="67"/>
      <c r="O89" s="67"/>
      <c r="P89" s="49">
        <v>85</v>
      </c>
      <c r="Q89" s="22"/>
      <c r="R89" s="21"/>
    </row>
    <row r="90" spans="1:18" s="4" customFormat="1" ht="31.5">
      <c r="A90" s="123" t="s">
        <v>94</v>
      </c>
      <c r="B90" s="59">
        <v>922</v>
      </c>
      <c r="C90" s="81" t="s">
        <v>95</v>
      </c>
      <c r="D90" s="60" t="s">
        <v>75</v>
      </c>
      <c r="E90" s="82" t="s">
        <v>1</v>
      </c>
      <c r="F90" s="82"/>
      <c r="G90" s="82"/>
      <c r="H90" s="82"/>
      <c r="I90" s="67"/>
      <c r="J90" s="67"/>
      <c r="K90" s="67"/>
      <c r="L90" s="67"/>
      <c r="M90" s="67"/>
      <c r="N90" s="67"/>
      <c r="O90" s="67"/>
      <c r="P90" s="77">
        <v>1</v>
      </c>
      <c r="Q90" s="20"/>
      <c r="R90" s="23"/>
    </row>
    <row r="91" spans="1:18" s="3" customFormat="1" ht="31.5">
      <c r="A91" s="44" t="s">
        <v>96</v>
      </c>
      <c r="B91" s="41">
        <v>922</v>
      </c>
      <c r="C91" s="111" t="s">
        <v>97</v>
      </c>
      <c r="D91" s="70" t="s">
        <v>75</v>
      </c>
      <c r="E91" s="86" t="s">
        <v>1</v>
      </c>
      <c r="F91" s="86"/>
      <c r="G91" s="86"/>
      <c r="H91" s="86"/>
      <c r="I91" s="67"/>
      <c r="J91" s="67"/>
      <c r="K91" s="67"/>
      <c r="L91" s="67"/>
      <c r="M91" s="67"/>
      <c r="N91" s="67"/>
      <c r="O91" s="67"/>
      <c r="P91" s="49">
        <v>1</v>
      </c>
      <c r="Q91" s="22"/>
      <c r="R91" s="21"/>
    </row>
    <row r="92" spans="1:18" s="3" customFormat="1" ht="15.75">
      <c r="A92" s="44" t="s">
        <v>99</v>
      </c>
      <c r="B92" s="41">
        <v>922</v>
      </c>
      <c r="C92" s="111" t="s">
        <v>97</v>
      </c>
      <c r="D92" s="70" t="s">
        <v>98</v>
      </c>
      <c r="E92" s="86" t="s">
        <v>1</v>
      </c>
      <c r="F92" s="86"/>
      <c r="G92" s="86"/>
      <c r="H92" s="86"/>
      <c r="I92" s="67"/>
      <c r="J92" s="67"/>
      <c r="K92" s="67"/>
      <c r="L92" s="67"/>
      <c r="M92" s="67"/>
      <c r="N92" s="67"/>
      <c r="O92" s="67"/>
      <c r="P92" s="49">
        <v>1</v>
      </c>
      <c r="Q92" s="22"/>
      <c r="R92" s="21"/>
    </row>
    <row r="93" spans="1:18" s="3" customFormat="1" ht="15.75">
      <c r="A93" s="44" t="s">
        <v>100</v>
      </c>
      <c r="B93" s="41">
        <v>922</v>
      </c>
      <c r="C93" s="111" t="s">
        <v>97</v>
      </c>
      <c r="D93" s="70" t="s">
        <v>98</v>
      </c>
      <c r="E93" s="86" t="s">
        <v>101</v>
      </c>
      <c r="F93" s="86"/>
      <c r="G93" s="86"/>
      <c r="H93" s="86"/>
      <c r="I93" s="67"/>
      <c r="J93" s="67"/>
      <c r="K93" s="67"/>
      <c r="L93" s="67"/>
      <c r="M93" s="67"/>
      <c r="N93" s="67"/>
      <c r="O93" s="67"/>
      <c r="P93" s="49">
        <v>1</v>
      </c>
      <c r="Q93" s="22"/>
      <c r="R93" s="21"/>
    </row>
    <row r="94" spans="1:18" s="3" customFormat="1" ht="15.75" outlineLevel="5">
      <c r="A94" s="87" t="s">
        <v>33</v>
      </c>
      <c r="B94" s="33"/>
      <c r="C94" s="53"/>
      <c r="D94" s="96"/>
      <c r="E94" s="97"/>
      <c r="F94" s="96"/>
      <c r="G94" s="98"/>
      <c r="H94" s="99"/>
      <c r="I94" s="99"/>
      <c r="J94" s="99"/>
      <c r="K94" s="99"/>
      <c r="L94" s="99"/>
      <c r="M94" s="99"/>
      <c r="N94" s="99"/>
      <c r="O94" s="100"/>
      <c r="P94" s="101">
        <f>SUM(P14)</f>
        <v>5962.167</v>
      </c>
      <c r="Q94" s="21"/>
      <c r="R94" s="21"/>
    </row>
    <row r="95" spans="1:18" s="4" customFormat="1" ht="15.75" hidden="1">
      <c r="A95" s="9"/>
      <c r="B95" s="9"/>
      <c r="C95" s="9"/>
      <c r="D95" s="9"/>
      <c r="E95" s="9"/>
      <c r="F95" s="9"/>
      <c r="G95" s="9"/>
      <c r="H95" s="13"/>
      <c r="I95" s="9"/>
      <c r="J95" s="9"/>
      <c r="K95" s="9"/>
      <c r="L95" s="9"/>
      <c r="M95" s="9"/>
      <c r="N95" s="9"/>
      <c r="O95" s="9"/>
      <c r="P95" s="14"/>
      <c r="Q95" s="15"/>
      <c r="R95" s="15"/>
    </row>
    <row r="96" spans="1:18" s="4" customFormat="1" ht="15.75" hidden="1">
      <c r="A96" s="9"/>
      <c r="B96" s="9"/>
      <c r="C96" s="9"/>
      <c r="D96" s="9"/>
      <c r="E96" s="9"/>
      <c r="F96" s="9"/>
      <c r="G96" s="9"/>
      <c r="H96" s="13"/>
      <c r="I96" s="9"/>
      <c r="J96" s="9"/>
      <c r="K96" s="9"/>
      <c r="L96" s="9"/>
      <c r="M96" s="9"/>
      <c r="N96" s="9"/>
      <c r="O96" s="9"/>
      <c r="P96" s="14"/>
      <c r="Q96" s="15"/>
      <c r="R96" s="15"/>
    </row>
    <row r="97" spans="1:18" s="4" customFormat="1" ht="15.75" hidden="1">
      <c r="A97" s="9"/>
      <c r="B97" s="9"/>
      <c r="C97" s="9"/>
      <c r="D97" s="9"/>
      <c r="E97" s="9"/>
      <c r="F97" s="9"/>
      <c r="G97" s="9"/>
      <c r="H97" s="13"/>
      <c r="I97" s="9"/>
      <c r="J97" s="9"/>
      <c r="K97" s="9"/>
      <c r="L97" s="9"/>
      <c r="M97" s="9"/>
      <c r="N97" s="9"/>
      <c r="O97" s="9"/>
      <c r="P97" s="14"/>
      <c r="Q97" s="15"/>
      <c r="R97" s="15"/>
    </row>
    <row r="98" spans="1:18" s="4" customFormat="1" ht="15" customHeight="1" hidden="1">
      <c r="A98" s="9"/>
      <c r="B98" s="9"/>
      <c r="C98" s="9"/>
      <c r="D98" s="9"/>
      <c r="E98" s="9"/>
      <c r="F98" s="9"/>
      <c r="G98" s="9"/>
      <c r="H98" s="13"/>
      <c r="I98" s="9"/>
      <c r="J98" s="9"/>
      <c r="K98" s="9"/>
      <c r="L98" s="9"/>
      <c r="M98" s="9"/>
      <c r="N98" s="9"/>
      <c r="O98" s="9"/>
      <c r="P98" s="14"/>
      <c r="Q98" s="15"/>
      <c r="R98" s="15"/>
    </row>
    <row r="99" spans="1:18" s="4" customFormat="1" ht="15.75" hidden="1">
      <c r="A99" s="9"/>
      <c r="B99" s="9"/>
      <c r="C99" s="9"/>
      <c r="D99" s="9"/>
      <c r="E99" s="9"/>
      <c r="F99" s="9"/>
      <c r="G99" s="9"/>
      <c r="H99" s="13"/>
      <c r="I99" s="9"/>
      <c r="J99" s="9"/>
      <c r="K99" s="9"/>
      <c r="L99" s="9"/>
      <c r="M99" s="9"/>
      <c r="N99" s="9"/>
      <c r="O99" s="9"/>
      <c r="P99" s="14"/>
      <c r="Q99" s="15"/>
      <c r="R99" s="15"/>
    </row>
    <row r="100" spans="1:18" s="4" customFormat="1" ht="15.75" hidden="1">
      <c r="A100" s="9"/>
      <c r="B100" s="9"/>
      <c r="C100" s="9"/>
      <c r="D100" s="9"/>
      <c r="E100" s="9"/>
      <c r="F100" s="9"/>
      <c r="G100" s="9"/>
      <c r="H100" s="13"/>
      <c r="I100" s="9"/>
      <c r="J100" s="9"/>
      <c r="K100" s="9"/>
      <c r="L100" s="9"/>
      <c r="M100" s="9"/>
      <c r="N100" s="9"/>
      <c r="O100" s="9"/>
      <c r="P100" s="14"/>
      <c r="Q100" s="15"/>
      <c r="R100" s="15"/>
    </row>
    <row r="101" spans="1:18" s="4" customFormat="1" ht="15.75" hidden="1">
      <c r="A101" s="9"/>
      <c r="B101" s="9"/>
      <c r="C101" s="9"/>
      <c r="D101" s="9"/>
      <c r="E101" s="9"/>
      <c r="F101" s="9"/>
      <c r="G101" s="9"/>
      <c r="H101" s="13"/>
      <c r="I101" s="9"/>
      <c r="J101" s="9"/>
      <c r="K101" s="9"/>
      <c r="L101" s="9"/>
      <c r="M101" s="9"/>
      <c r="N101" s="9"/>
      <c r="O101" s="9"/>
      <c r="P101" s="14"/>
      <c r="Q101" s="15"/>
      <c r="R101" s="15"/>
    </row>
    <row r="102" spans="1:18" s="4" customFormat="1" ht="15.75" hidden="1">
      <c r="A102" s="9"/>
      <c r="B102" s="9"/>
      <c r="C102" s="9"/>
      <c r="D102" s="9"/>
      <c r="E102" s="9"/>
      <c r="F102" s="9"/>
      <c r="G102" s="9"/>
      <c r="H102" s="13"/>
      <c r="I102" s="9"/>
      <c r="J102" s="9"/>
      <c r="K102" s="9"/>
      <c r="L102" s="9"/>
      <c r="M102" s="9"/>
      <c r="N102" s="9"/>
      <c r="O102" s="9"/>
      <c r="P102" s="14"/>
      <c r="Q102" s="15"/>
      <c r="R102" s="15"/>
    </row>
    <row r="103" spans="1:18" s="4" customFormat="1" ht="15.75" hidden="1">
      <c r="A103" s="9"/>
      <c r="B103" s="9"/>
      <c r="C103" s="9"/>
      <c r="D103" s="9"/>
      <c r="E103" s="9"/>
      <c r="F103" s="9"/>
      <c r="G103" s="9"/>
      <c r="H103" s="13"/>
      <c r="I103" s="9"/>
      <c r="J103" s="9"/>
      <c r="K103" s="9"/>
      <c r="L103" s="9"/>
      <c r="M103" s="9"/>
      <c r="N103" s="9"/>
      <c r="O103" s="9"/>
      <c r="P103" s="14"/>
      <c r="Q103" s="15"/>
      <c r="R103" s="15"/>
    </row>
    <row r="104" spans="1:18" s="4" customFormat="1" ht="15.75" hidden="1">
      <c r="A104" s="9"/>
      <c r="B104" s="9"/>
      <c r="C104" s="9"/>
      <c r="D104" s="9"/>
      <c r="E104" s="9"/>
      <c r="F104" s="9"/>
      <c r="G104" s="9"/>
      <c r="H104" s="13"/>
      <c r="I104" s="9"/>
      <c r="J104" s="9"/>
      <c r="K104" s="9"/>
      <c r="L104" s="9"/>
      <c r="M104" s="9"/>
      <c r="N104" s="9"/>
      <c r="O104" s="9"/>
      <c r="P104" s="14"/>
      <c r="Q104" s="15"/>
      <c r="R104" s="15"/>
    </row>
    <row r="105" spans="1:18" s="4" customFormat="1" ht="15.75" hidden="1">
      <c r="A105" s="9"/>
      <c r="B105" s="9"/>
      <c r="C105" s="9"/>
      <c r="D105" s="9"/>
      <c r="E105" s="9"/>
      <c r="F105" s="9"/>
      <c r="G105" s="9"/>
      <c r="H105" s="13"/>
      <c r="I105" s="9"/>
      <c r="J105" s="9"/>
      <c r="K105" s="9"/>
      <c r="L105" s="9"/>
      <c r="M105" s="9"/>
      <c r="N105" s="9"/>
      <c r="O105" s="9"/>
      <c r="P105" s="14"/>
      <c r="Q105" s="15"/>
      <c r="R105" s="15"/>
    </row>
    <row r="106" spans="1:18" s="4" customFormat="1" ht="15.75" hidden="1">
      <c r="A106" s="9"/>
      <c r="B106" s="9"/>
      <c r="C106" s="9"/>
      <c r="D106" s="9"/>
      <c r="E106" s="9"/>
      <c r="F106" s="9"/>
      <c r="G106" s="9"/>
      <c r="H106" s="13"/>
      <c r="I106" s="9"/>
      <c r="J106" s="9"/>
      <c r="K106" s="9"/>
      <c r="L106" s="9"/>
      <c r="M106" s="9"/>
      <c r="N106" s="9"/>
      <c r="O106" s="9"/>
      <c r="P106" s="14"/>
      <c r="Q106" s="15"/>
      <c r="R106" s="15"/>
    </row>
    <row r="107" spans="1:18" s="4" customFormat="1" ht="15.75" hidden="1">
      <c r="A107" s="9"/>
      <c r="B107" s="9"/>
      <c r="C107" s="9"/>
      <c r="D107" s="9"/>
      <c r="E107" s="9"/>
      <c r="F107" s="9"/>
      <c r="G107" s="9"/>
      <c r="H107" s="13"/>
      <c r="I107" s="9"/>
      <c r="J107" s="9"/>
      <c r="K107" s="9"/>
      <c r="L107" s="9"/>
      <c r="M107" s="9"/>
      <c r="N107" s="9"/>
      <c r="O107" s="9"/>
      <c r="P107" s="14"/>
      <c r="Q107" s="15"/>
      <c r="R107" s="15"/>
    </row>
    <row r="108" spans="1:18" s="4" customFormat="1" ht="15.75" hidden="1">
      <c r="A108" s="9"/>
      <c r="B108" s="9"/>
      <c r="C108" s="9"/>
      <c r="D108" s="9"/>
      <c r="E108" s="9"/>
      <c r="F108" s="9"/>
      <c r="G108" s="9"/>
      <c r="H108" s="13"/>
      <c r="I108" s="9"/>
      <c r="J108" s="9"/>
      <c r="K108" s="9"/>
      <c r="L108" s="9"/>
      <c r="M108" s="9"/>
      <c r="N108" s="9"/>
      <c r="O108" s="9"/>
      <c r="P108" s="14"/>
      <c r="Q108" s="15"/>
      <c r="R108" s="15"/>
    </row>
    <row r="109" spans="1:18" s="4" customFormat="1" ht="15.75" hidden="1">
      <c r="A109" s="9"/>
      <c r="B109" s="9"/>
      <c r="C109" s="9"/>
      <c r="D109" s="9"/>
      <c r="E109" s="9"/>
      <c r="F109" s="9"/>
      <c r="G109" s="9"/>
      <c r="H109" s="13"/>
      <c r="I109" s="9"/>
      <c r="J109" s="9"/>
      <c r="K109" s="9"/>
      <c r="L109" s="9"/>
      <c r="M109" s="9"/>
      <c r="N109" s="9"/>
      <c r="O109" s="9"/>
      <c r="P109" s="14"/>
      <c r="Q109" s="15"/>
      <c r="R109" s="15"/>
    </row>
    <row r="110" spans="1:18" s="4" customFormat="1" ht="15.75" hidden="1">
      <c r="A110" s="9"/>
      <c r="B110" s="9"/>
      <c r="C110" s="9"/>
      <c r="D110" s="9"/>
      <c r="E110" s="9"/>
      <c r="F110" s="9"/>
      <c r="G110" s="9"/>
      <c r="H110" s="13"/>
      <c r="I110" s="9"/>
      <c r="J110" s="9"/>
      <c r="K110" s="9"/>
      <c r="L110" s="9"/>
      <c r="M110" s="9"/>
      <c r="N110" s="9"/>
      <c r="O110" s="9"/>
      <c r="P110" s="14"/>
      <c r="Q110" s="15"/>
      <c r="R110" s="15"/>
    </row>
    <row r="111" spans="1:18" s="4" customFormat="1" ht="18.75" customHeight="1">
      <c r="A111" s="9"/>
      <c r="B111" s="9"/>
      <c r="C111" s="9"/>
      <c r="D111" s="9"/>
      <c r="E111" s="9"/>
      <c r="F111" s="9"/>
      <c r="G111" s="9"/>
      <c r="H111" s="13"/>
      <c r="I111" s="9"/>
      <c r="J111" s="9"/>
      <c r="K111" s="9"/>
      <c r="L111" s="9"/>
      <c r="M111" s="9"/>
      <c r="N111" s="9"/>
      <c r="O111" s="9"/>
      <c r="P111" s="14"/>
      <c r="Q111" s="15"/>
      <c r="R111" s="15"/>
    </row>
    <row r="112" spans="1:18" s="4" customFormat="1" ht="23.25" customHeight="1">
      <c r="A112" s="6"/>
      <c r="B112" s="9"/>
      <c r="C112" s="9"/>
      <c r="D112" s="9"/>
      <c r="E112" s="9"/>
      <c r="F112" s="9"/>
      <c r="G112" s="9"/>
      <c r="H112" s="13"/>
      <c r="I112" s="9"/>
      <c r="J112" s="9"/>
      <c r="K112" s="9"/>
      <c r="L112" s="9"/>
      <c r="M112" s="9"/>
      <c r="N112" s="9"/>
      <c r="O112" s="9"/>
      <c r="P112" s="14"/>
      <c r="Q112" s="15"/>
      <c r="R112" s="15"/>
    </row>
    <row r="113" spans="1:16" s="4" customFormat="1" ht="15" customHeight="1">
      <c r="A113" s="6"/>
      <c r="B113" s="6"/>
      <c r="C113"/>
      <c r="D113"/>
      <c r="E113"/>
      <c r="F113"/>
      <c r="G113"/>
      <c r="H113" s="1"/>
      <c r="I113"/>
      <c r="J113"/>
      <c r="K113"/>
      <c r="L113"/>
      <c r="M113"/>
      <c r="N113"/>
      <c r="O113"/>
      <c r="P113" s="7"/>
    </row>
    <row r="114" spans="1:16" s="4" customFormat="1" ht="15.75">
      <c r="A114" s="6"/>
      <c r="B114" s="6"/>
      <c r="C114"/>
      <c r="D114"/>
      <c r="E114"/>
      <c r="F114"/>
      <c r="G114"/>
      <c r="H114" s="1"/>
      <c r="I114"/>
      <c r="J114"/>
      <c r="K114"/>
      <c r="L114"/>
      <c r="M114"/>
      <c r="N114"/>
      <c r="O114"/>
      <c r="P114" s="7"/>
    </row>
    <row r="115" spans="1:17" s="4" customFormat="1" ht="15.75" customHeight="1">
      <c r="A115" s="6"/>
      <c r="B115" s="6"/>
      <c r="C115"/>
      <c r="D115"/>
      <c r="E115"/>
      <c r="F115"/>
      <c r="G115"/>
      <c r="H115" s="1"/>
      <c r="I115"/>
      <c r="J115"/>
      <c r="K115"/>
      <c r="L115"/>
      <c r="M115"/>
      <c r="N115"/>
      <c r="O115"/>
      <c r="P115" s="7"/>
      <c r="Q115" s="5"/>
    </row>
    <row r="117" ht="12.75" customHeight="1"/>
  </sheetData>
  <mergeCells count="8">
    <mergeCell ref="D2:P2"/>
    <mergeCell ref="D3:P3"/>
    <mergeCell ref="E4:P4"/>
    <mergeCell ref="A10:R10"/>
    <mergeCell ref="D6:R6"/>
    <mergeCell ref="D7:R7"/>
    <mergeCell ref="C8:R8"/>
    <mergeCell ref="C9:R9"/>
  </mergeCells>
  <printOptions/>
  <pageMargins left="0.7874015748031497" right="0.38" top="0.34" bottom="0.44" header="0.17" footer="0.31"/>
  <pageSetup fitToHeight="7" horizontalDpi="1200" verticalDpi="1200" orientation="portrait" paperSize="9" scale="64" r:id="rId1"/>
  <headerFooter alignWithMargins="0">
    <oddHeader>&amp;R&amp;P</oddHead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User</cp:lastModifiedBy>
  <cp:lastPrinted>2016-10-18T01:33:05Z</cp:lastPrinted>
  <dcterms:created xsi:type="dcterms:W3CDTF">2002-10-08T15:02:13Z</dcterms:created>
  <dcterms:modified xsi:type="dcterms:W3CDTF">2016-10-20T19:15:45Z</dcterms:modified>
  <cp:category/>
  <cp:version/>
  <cp:contentType/>
  <cp:contentStatus/>
</cp:coreProperties>
</file>